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C:\Users\kr.pao\Desktop\МЕНЮ ДЛЯ ФУДМОНИТОРИНГА\"/>
    </mc:Choice>
  </mc:AlternateContent>
  <xr:revisionPtr revIDLastSave="0" documentId="13_ncr:1_{6404539B-CC12-444C-9311-52AE618E434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0-дневное " sheetId="4" r:id="rId1"/>
    <sheet name="12-дневное" sheetId="2" r:id="rId2"/>
    <sheet name="по дням" sheetId="3" state="hidden" r:id="rId3"/>
  </sheets>
  <calcPr calcId="191029"/>
</workbook>
</file>

<file path=xl/calcChain.xml><?xml version="1.0" encoding="utf-8"?>
<calcChain xmlns="http://schemas.openxmlformats.org/spreadsheetml/2006/main">
  <c r="F196" i="4" l="1"/>
  <c r="G196" i="4"/>
  <c r="H196" i="4"/>
  <c r="I196" i="4"/>
  <c r="J196" i="4"/>
  <c r="L196" i="4"/>
  <c r="B195" i="4"/>
  <c r="A195" i="4"/>
  <c r="L194" i="4"/>
  <c r="J194" i="4"/>
  <c r="I194" i="4"/>
  <c r="H194" i="4"/>
  <c r="G194" i="4"/>
  <c r="F194" i="4"/>
  <c r="B185" i="4"/>
  <c r="A185" i="4"/>
  <c r="L184" i="4"/>
  <c r="L195" i="4" s="1"/>
  <c r="J184" i="4"/>
  <c r="J195" i="4" s="1"/>
  <c r="I184" i="4"/>
  <c r="I195" i="4" s="1"/>
  <c r="H184" i="4"/>
  <c r="H195" i="4" s="1"/>
  <c r="G184" i="4"/>
  <c r="G195" i="4" s="1"/>
  <c r="F184" i="4"/>
  <c r="F195" i="4" s="1"/>
  <c r="B176" i="4"/>
  <c r="A176" i="4"/>
  <c r="L175" i="4"/>
  <c r="J175" i="4"/>
  <c r="I175" i="4"/>
  <c r="H175" i="4"/>
  <c r="G175" i="4"/>
  <c r="F175" i="4"/>
  <c r="B166" i="4"/>
  <c r="A166" i="4"/>
  <c r="L165" i="4"/>
  <c r="L176" i="4" s="1"/>
  <c r="J165" i="4"/>
  <c r="J176" i="4" s="1"/>
  <c r="I165" i="4"/>
  <c r="I176" i="4" s="1"/>
  <c r="H165" i="4"/>
  <c r="H176" i="4" s="1"/>
  <c r="G165" i="4"/>
  <c r="G176" i="4" s="1"/>
  <c r="F165" i="4"/>
  <c r="F176" i="4" s="1"/>
  <c r="B157" i="4"/>
  <c r="A157" i="4"/>
  <c r="L156" i="4"/>
  <c r="J156" i="4"/>
  <c r="I156" i="4"/>
  <c r="H156" i="4"/>
  <c r="G156" i="4"/>
  <c r="F156" i="4"/>
  <c r="B147" i="4"/>
  <c r="A147" i="4"/>
  <c r="L146" i="4"/>
  <c r="L157" i="4" s="1"/>
  <c r="J146" i="4"/>
  <c r="J157" i="4" s="1"/>
  <c r="I146" i="4"/>
  <c r="I157" i="4" s="1"/>
  <c r="H146" i="4"/>
  <c r="H157" i="4" s="1"/>
  <c r="G146" i="4"/>
  <c r="G157" i="4" s="1"/>
  <c r="F146" i="4"/>
  <c r="F157" i="4" s="1"/>
  <c r="B138" i="4"/>
  <c r="A138" i="4"/>
  <c r="L137" i="4"/>
  <c r="J137" i="4"/>
  <c r="I137" i="4"/>
  <c r="H137" i="4"/>
  <c r="G137" i="4"/>
  <c r="F137" i="4"/>
  <c r="B128" i="4"/>
  <c r="A128" i="4"/>
  <c r="L127" i="4"/>
  <c r="L138" i="4" s="1"/>
  <c r="J127" i="4"/>
  <c r="J138" i="4" s="1"/>
  <c r="I127" i="4"/>
  <c r="I138" i="4" s="1"/>
  <c r="H127" i="4"/>
  <c r="H138" i="4" s="1"/>
  <c r="G127" i="4"/>
  <c r="G138" i="4" s="1"/>
  <c r="F127" i="4"/>
  <c r="F138" i="4" s="1"/>
  <c r="B119" i="4"/>
  <c r="A119" i="4"/>
  <c r="L118" i="4"/>
  <c r="J118" i="4"/>
  <c r="I118" i="4"/>
  <c r="H118" i="4"/>
  <c r="G118" i="4"/>
  <c r="F118" i="4"/>
  <c r="B109" i="4"/>
  <c r="A109" i="4"/>
  <c r="L108" i="4"/>
  <c r="L119" i="4" s="1"/>
  <c r="J108" i="4"/>
  <c r="J119" i="4" s="1"/>
  <c r="I108" i="4"/>
  <c r="I119" i="4" s="1"/>
  <c r="H108" i="4"/>
  <c r="H119" i="4" s="1"/>
  <c r="G108" i="4"/>
  <c r="G119" i="4" s="1"/>
  <c r="F108" i="4"/>
  <c r="B100" i="4"/>
  <c r="A100" i="4"/>
  <c r="L99" i="4"/>
  <c r="J99" i="4"/>
  <c r="I99" i="4"/>
  <c r="H99" i="4"/>
  <c r="G99" i="4"/>
  <c r="F99" i="4"/>
  <c r="B90" i="4"/>
  <c r="A90" i="4"/>
  <c r="L89" i="4"/>
  <c r="L100" i="4" s="1"/>
  <c r="J89" i="4"/>
  <c r="J100" i="4" s="1"/>
  <c r="I89" i="4"/>
  <c r="I100" i="4" s="1"/>
  <c r="H89" i="4"/>
  <c r="H100" i="4" s="1"/>
  <c r="G89" i="4"/>
  <c r="G100" i="4" s="1"/>
  <c r="F89" i="4"/>
  <c r="F100" i="4" s="1"/>
  <c r="B81" i="4"/>
  <c r="A81" i="4"/>
  <c r="L80" i="4"/>
  <c r="J80" i="4"/>
  <c r="I80" i="4"/>
  <c r="H80" i="4"/>
  <c r="G80" i="4"/>
  <c r="F80" i="4"/>
  <c r="B71" i="4"/>
  <c r="A71" i="4"/>
  <c r="L70" i="4"/>
  <c r="L81" i="4" s="1"/>
  <c r="J70" i="4"/>
  <c r="J81" i="4" s="1"/>
  <c r="I70" i="4"/>
  <c r="I81" i="4" s="1"/>
  <c r="H70" i="4"/>
  <c r="H81" i="4" s="1"/>
  <c r="G70" i="4"/>
  <c r="G81" i="4" s="1"/>
  <c r="F70" i="4"/>
  <c r="B62" i="4"/>
  <c r="A62" i="4"/>
  <c r="L61" i="4"/>
  <c r="J61" i="4"/>
  <c r="I61" i="4"/>
  <c r="H61" i="4"/>
  <c r="G61" i="4"/>
  <c r="F61" i="4"/>
  <c r="B52" i="4"/>
  <c r="A52" i="4"/>
  <c r="L51" i="4"/>
  <c r="L62" i="4" s="1"/>
  <c r="J51" i="4"/>
  <c r="J62" i="4" s="1"/>
  <c r="I51" i="4"/>
  <c r="H51" i="4"/>
  <c r="H62" i="4" s="1"/>
  <c r="G51" i="4"/>
  <c r="G62" i="4" s="1"/>
  <c r="F51" i="4"/>
  <c r="F62" i="4" s="1"/>
  <c r="B43" i="4"/>
  <c r="A43" i="4"/>
  <c r="L42" i="4"/>
  <c r="J42" i="4"/>
  <c r="I42" i="4"/>
  <c r="H42" i="4"/>
  <c r="G42" i="4"/>
  <c r="F42" i="4"/>
  <c r="B33" i="4"/>
  <c r="A33" i="4"/>
  <c r="L32" i="4"/>
  <c r="L43" i="4" s="1"/>
  <c r="J32" i="4"/>
  <c r="J43" i="4" s="1"/>
  <c r="I32" i="4"/>
  <c r="I43" i="4" s="1"/>
  <c r="H32" i="4"/>
  <c r="H43" i="4" s="1"/>
  <c r="G32" i="4"/>
  <c r="G43" i="4" s="1"/>
  <c r="F32" i="4"/>
  <c r="F43" i="4" s="1"/>
  <c r="B24" i="4"/>
  <c r="A24" i="4"/>
  <c r="L23" i="4"/>
  <c r="J23" i="4"/>
  <c r="I23" i="4"/>
  <c r="H23" i="4"/>
  <c r="G23" i="4"/>
  <c r="F23" i="4"/>
  <c r="B14" i="4"/>
  <c r="A14" i="4"/>
  <c r="L13" i="4"/>
  <c r="L24" i="4" s="1"/>
  <c r="J13" i="4"/>
  <c r="J24" i="4" s="1"/>
  <c r="I13" i="4"/>
  <c r="I24" i="4" s="1"/>
  <c r="H13" i="4"/>
  <c r="G13" i="4"/>
  <c r="G24" i="4" s="1"/>
  <c r="F13" i="4"/>
  <c r="F24" i="4" s="1"/>
  <c r="B229" i="3"/>
  <c r="A229" i="3"/>
  <c r="H228" i="3"/>
  <c r="I228" i="3"/>
  <c r="L228" i="3"/>
  <c r="K228" i="3"/>
  <c r="J228" i="3"/>
  <c r="G228" i="3"/>
  <c r="B219" i="3"/>
  <c r="A219" i="3"/>
  <c r="H218" i="3"/>
  <c r="H229" i="3" s="1"/>
  <c r="I218" i="3"/>
  <c r="I229" i="3" s="1"/>
  <c r="L218" i="3"/>
  <c r="L229" i="3" s="1"/>
  <c r="K218" i="3"/>
  <c r="K229" i="3" s="1"/>
  <c r="J218" i="3"/>
  <c r="J229" i="3" s="1"/>
  <c r="G218" i="3"/>
  <c r="G229" i="3" s="1"/>
  <c r="B210" i="3"/>
  <c r="A210" i="3"/>
  <c r="H209" i="3"/>
  <c r="I209" i="3"/>
  <c r="L209" i="3"/>
  <c r="K209" i="3"/>
  <c r="J209" i="3"/>
  <c r="G209" i="3"/>
  <c r="B200" i="3"/>
  <c r="A200" i="3"/>
  <c r="H199" i="3"/>
  <c r="H210" i="3" s="1"/>
  <c r="I199" i="3"/>
  <c r="I210" i="3" s="1"/>
  <c r="L199" i="3"/>
  <c r="L210" i="3" s="1"/>
  <c r="K199" i="3"/>
  <c r="K210" i="3" s="1"/>
  <c r="J199" i="3"/>
  <c r="J210" i="3" s="1"/>
  <c r="G199" i="3"/>
  <c r="B191" i="3"/>
  <c r="A191" i="3"/>
  <c r="H190" i="3"/>
  <c r="I190" i="3"/>
  <c r="L190" i="3"/>
  <c r="K190" i="3"/>
  <c r="J190" i="3"/>
  <c r="G190" i="3"/>
  <c r="B181" i="3"/>
  <c r="A181" i="3"/>
  <c r="H180" i="3"/>
  <c r="H191" i="3" s="1"/>
  <c r="I180" i="3"/>
  <c r="I191" i="3" s="1"/>
  <c r="L180" i="3"/>
  <c r="L191" i="3" s="1"/>
  <c r="K180" i="3"/>
  <c r="K191" i="3" s="1"/>
  <c r="J180" i="3"/>
  <c r="J191" i="3" s="1"/>
  <c r="G180" i="3"/>
  <c r="B172" i="3"/>
  <c r="A172" i="3"/>
  <c r="H171" i="3"/>
  <c r="I171" i="3"/>
  <c r="L171" i="3"/>
  <c r="K171" i="3"/>
  <c r="J171" i="3"/>
  <c r="G171" i="3"/>
  <c r="B162" i="3"/>
  <c r="A162" i="3"/>
  <c r="H161" i="3"/>
  <c r="H172" i="3" s="1"/>
  <c r="I161" i="3"/>
  <c r="I172" i="3" s="1"/>
  <c r="L161" i="3"/>
  <c r="L172" i="3" s="1"/>
  <c r="K161" i="3"/>
  <c r="K172" i="3" s="1"/>
  <c r="J161" i="3"/>
  <c r="J172" i="3" s="1"/>
  <c r="G161" i="3"/>
  <c r="G172" i="3" s="1"/>
  <c r="B153" i="3"/>
  <c r="A153" i="3"/>
  <c r="H152" i="3"/>
  <c r="I152" i="3"/>
  <c r="L152" i="3"/>
  <c r="K152" i="3"/>
  <c r="J152" i="3"/>
  <c r="G152" i="3"/>
  <c r="B143" i="3"/>
  <c r="A143" i="3"/>
  <c r="H142" i="3"/>
  <c r="H153" i="3" s="1"/>
  <c r="I142" i="3"/>
  <c r="I153" i="3" s="1"/>
  <c r="L142" i="3"/>
  <c r="L153" i="3" s="1"/>
  <c r="K142" i="3"/>
  <c r="K153" i="3" s="1"/>
  <c r="J142" i="3"/>
  <c r="J153" i="3" s="1"/>
  <c r="G142" i="3"/>
  <c r="G153" i="3" s="1"/>
  <c r="B134" i="3"/>
  <c r="A134" i="3"/>
  <c r="H133" i="3"/>
  <c r="I133" i="3"/>
  <c r="L133" i="3"/>
  <c r="K133" i="3"/>
  <c r="J133" i="3"/>
  <c r="G133" i="3"/>
  <c r="B124" i="3"/>
  <c r="A124" i="3"/>
  <c r="H123" i="3"/>
  <c r="H134" i="3" s="1"/>
  <c r="I123" i="3"/>
  <c r="L123" i="3"/>
  <c r="L134" i="3" s="1"/>
  <c r="K123" i="3"/>
  <c r="K134" i="3" s="1"/>
  <c r="J123" i="3"/>
  <c r="J134" i="3" s="1"/>
  <c r="G123" i="3"/>
  <c r="B115" i="3"/>
  <c r="A115" i="3"/>
  <c r="H114" i="3"/>
  <c r="I114" i="3"/>
  <c r="L114" i="3"/>
  <c r="K114" i="3"/>
  <c r="J114" i="3"/>
  <c r="G114" i="3"/>
  <c r="B105" i="3"/>
  <c r="A105" i="3"/>
  <c r="H104" i="3"/>
  <c r="I104" i="3"/>
  <c r="I115" i="3" s="1"/>
  <c r="L104" i="3"/>
  <c r="L115" i="3" s="1"/>
  <c r="K104" i="3"/>
  <c r="K115" i="3" s="1"/>
  <c r="J104" i="3"/>
  <c r="J115" i="3" s="1"/>
  <c r="G104" i="3"/>
  <c r="B96" i="3"/>
  <c r="A96" i="3"/>
  <c r="H95" i="3"/>
  <c r="I95" i="3"/>
  <c r="L95" i="3"/>
  <c r="K95" i="3"/>
  <c r="J95" i="3"/>
  <c r="G95" i="3"/>
  <c r="B86" i="3"/>
  <c r="A86" i="3"/>
  <c r="H85" i="3"/>
  <c r="I85" i="3"/>
  <c r="I96" i="3" s="1"/>
  <c r="L85" i="3"/>
  <c r="L96" i="3" s="1"/>
  <c r="K85" i="3"/>
  <c r="K96" i="3" s="1"/>
  <c r="J85" i="3"/>
  <c r="J96" i="3" s="1"/>
  <c r="G85" i="3"/>
  <c r="G96" i="3" s="1"/>
  <c r="B77" i="3"/>
  <c r="A77" i="3"/>
  <c r="H76" i="3"/>
  <c r="I76" i="3"/>
  <c r="L76" i="3"/>
  <c r="K76" i="3"/>
  <c r="J76" i="3"/>
  <c r="G76" i="3"/>
  <c r="B67" i="3"/>
  <c r="A67" i="3"/>
  <c r="H66" i="3"/>
  <c r="H77" i="3" s="1"/>
  <c r="I66" i="3"/>
  <c r="I77" i="3" s="1"/>
  <c r="L66" i="3"/>
  <c r="L77" i="3" s="1"/>
  <c r="K66" i="3"/>
  <c r="K77" i="3" s="1"/>
  <c r="J66" i="3"/>
  <c r="J77" i="3" s="1"/>
  <c r="G66" i="3"/>
  <c r="B58" i="3"/>
  <c r="A58" i="3"/>
  <c r="H57" i="3"/>
  <c r="I57" i="3"/>
  <c r="L57" i="3"/>
  <c r="K57" i="3"/>
  <c r="J57" i="3"/>
  <c r="G57" i="3"/>
  <c r="B48" i="3"/>
  <c r="A48" i="3"/>
  <c r="H47" i="3"/>
  <c r="I47" i="3"/>
  <c r="I58" i="3" s="1"/>
  <c r="L47" i="3"/>
  <c r="L58" i="3" s="1"/>
  <c r="K47" i="3"/>
  <c r="K58" i="3" s="1"/>
  <c r="J47" i="3"/>
  <c r="J58" i="3" s="1"/>
  <c r="G47" i="3"/>
  <c r="G58" i="3" s="1"/>
  <c r="B39" i="3"/>
  <c r="A39" i="3"/>
  <c r="H38" i="3"/>
  <c r="I38" i="3"/>
  <c r="L38" i="3"/>
  <c r="K38" i="3"/>
  <c r="J38" i="3"/>
  <c r="G38" i="3"/>
  <c r="B29" i="3"/>
  <c r="A29" i="3"/>
  <c r="H28" i="3"/>
  <c r="H39" i="3" s="1"/>
  <c r="I28" i="3"/>
  <c r="I39" i="3" s="1"/>
  <c r="L28" i="3"/>
  <c r="L39" i="3" s="1"/>
  <c r="K28" i="3"/>
  <c r="K39" i="3" s="1"/>
  <c r="J28" i="3"/>
  <c r="J39" i="3" s="1"/>
  <c r="G28" i="3"/>
  <c r="G39" i="3" s="1"/>
  <c r="B20" i="3"/>
  <c r="A20" i="3"/>
  <c r="H19" i="3"/>
  <c r="I19" i="3"/>
  <c r="L19" i="3"/>
  <c r="K19" i="3"/>
  <c r="J19" i="3"/>
  <c r="G19" i="3"/>
  <c r="B10" i="3"/>
  <c r="A10" i="3"/>
  <c r="H9" i="3"/>
  <c r="H20" i="3" s="1"/>
  <c r="I9" i="3"/>
  <c r="I20" i="3" s="1"/>
  <c r="L9" i="3"/>
  <c r="L20" i="3" s="1"/>
  <c r="K9" i="3"/>
  <c r="K20" i="3" s="1"/>
  <c r="J9" i="3"/>
  <c r="J20" i="3" s="1"/>
  <c r="G9" i="3"/>
  <c r="G20" i="3" s="1"/>
  <c r="L234" i="2"/>
  <c r="B233" i="2"/>
  <c r="A233" i="2"/>
  <c r="L232" i="2"/>
  <c r="J232" i="2"/>
  <c r="I232" i="2"/>
  <c r="H232" i="2"/>
  <c r="G232" i="2"/>
  <c r="F232" i="2"/>
  <c r="B223" i="2"/>
  <c r="A223" i="2"/>
  <c r="L222" i="2"/>
  <c r="L233" i="2" s="1"/>
  <c r="J222" i="2"/>
  <c r="I222" i="2"/>
  <c r="H222" i="2"/>
  <c r="G222" i="2"/>
  <c r="F222" i="2"/>
  <c r="B214" i="2"/>
  <c r="A214" i="2"/>
  <c r="L213" i="2"/>
  <c r="J213" i="2"/>
  <c r="I213" i="2"/>
  <c r="H213" i="2"/>
  <c r="G213" i="2"/>
  <c r="F213" i="2"/>
  <c r="B204" i="2"/>
  <c r="A204" i="2"/>
  <c r="L203" i="2"/>
  <c r="L214" i="2" s="1"/>
  <c r="J203" i="2"/>
  <c r="I203" i="2"/>
  <c r="H203" i="2"/>
  <c r="G203" i="2"/>
  <c r="F203" i="2"/>
  <c r="F214" i="2" s="1"/>
  <c r="B195" i="2"/>
  <c r="A195" i="2"/>
  <c r="L194" i="2"/>
  <c r="J194" i="2"/>
  <c r="I194" i="2"/>
  <c r="H194" i="2"/>
  <c r="G194" i="2"/>
  <c r="F194" i="2"/>
  <c r="B185" i="2"/>
  <c r="A185" i="2"/>
  <c r="L184" i="2"/>
  <c r="L195" i="2" s="1"/>
  <c r="J184" i="2"/>
  <c r="I184" i="2"/>
  <c r="H184" i="2"/>
  <c r="G184" i="2"/>
  <c r="F184" i="2"/>
  <c r="B176" i="2"/>
  <c r="A176" i="2"/>
  <c r="L175" i="2"/>
  <c r="J175" i="2"/>
  <c r="I175" i="2"/>
  <c r="H175" i="2"/>
  <c r="G175" i="2"/>
  <c r="F175" i="2"/>
  <c r="B166" i="2"/>
  <c r="A166" i="2"/>
  <c r="L165" i="2"/>
  <c r="L176" i="2" s="1"/>
  <c r="J165" i="2"/>
  <c r="I165" i="2"/>
  <c r="H165" i="2"/>
  <c r="G165" i="2"/>
  <c r="F165" i="2"/>
  <c r="F176" i="2" s="1"/>
  <c r="B157" i="2"/>
  <c r="A157" i="2"/>
  <c r="L156" i="2"/>
  <c r="J156" i="2"/>
  <c r="I156" i="2"/>
  <c r="H156" i="2"/>
  <c r="G156" i="2"/>
  <c r="F156" i="2"/>
  <c r="B147" i="2"/>
  <c r="A147" i="2"/>
  <c r="L146" i="2"/>
  <c r="L157" i="2" s="1"/>
  <c r="J146" i="2"/>
  <c r="I146" i="2"/>
  <c r="H146" i="2"/>
  <c r="G146" i="2"/>
  <c r="F146" i="2"/>
  <c r="F157" i="2" s="1"/>
  <c r="B138" i="2"/>
  <c r="A138" i="2"/>
  <c r="L137" i="2"/>
  <c r="J137" i="2"/>
  <c r="I137" i="2"/>
  <c r="H137" i="2"/>
  <c r="G137" i="2"/>
  <c r="F137" i="2"/>
  <c r="B128" i="2"/>
  <c r="A128" i="2"/>
  <c r="L127" i="2"/>
  <c r="L138" i="2" s="1"/>
  <c r="J127" i="2"/>
  <c r="I127" i="2"/>
  <c r="H127" i="2"/>
  <c r="G127" i="2"/>
  <c r="F127" i="2"/>
  <c r="F138" i="2" s="1"/>
  <c r="F119" i="4" l="1"/>
  <c r="H24" i="4"/>
  <c r="F81" i="4"/>
  <c r="I62" i="4"/>
  <c r="G77" i="3"/>
  <c r="G191" i="3"/>
  <c r="G134" i="3"/>
  <c r="H58" i="3"/>
  <c r="H115" i="3"/>
  <c r="H96" i="3"/>
  <c r="G115" i="3"/>
  <c r="J230" i="3"/>
  <c r="I134" i="3"/>
  <c r="I230" i="3" s="1"/>
  <c r="H230" i="3"/>
  <c r="G210" i="3"/>
  <c r="K230" i="3"/>
  <c r="L230" i="3"/>
  <c r="J214" i="2"/>
  <c r="I214" i="2"/>
  <c r="H214" i="2"/>
  <c r="G214" i="2"/>
  <c r="F195" i="2"/>
  <c r="J195" i="2"/>
  <c r="I195" i="2"/>
  <c r="H195" i="2"/>
  <c r="G195" i="2"/>
  <c r="J176" i="2"/>
  <c r="I176" i="2"/>
  <c r="H176" i="2"/>
  <c r="G176" i="2"/>
  <c r="G157" i="2"/>
  <c r="J138" i="2"/>
  <c r="I138" i="2"/>
  <c r="H138" i="2"/>
  <c r="G138" i="2"/>
  <c r="J157" i="2"/>
  <c r="I157" i="2"/>
  <c r="H157" i="2"/>
  <c r="H233" i="2"/>
  <c r="F233" i="2"/>
  <c r="G233" i="2"/>
  <c r="I233" i="2"/>
  <c r="J233" i="2"/>
  <c r="B119" i="2"/>
  <c r="A119" i="2"/>
  <c r="L118" i="2"/>
  <c r="J118" i="2"/>
  <c r="I118" i="2"/>
  <c r="H118" i="2"/>
  <c r="G118" i="2"/>
  <c r="F118" i="2"/>
  <c r="B109" i="2"/>
  <c r="A109" i="2"/>
  <c r="L108" i="2"/>
  <c r="L119" i="2" s="1"/>
  <c r="J108" i="2"/>
  <c r="I108" i="2"/>
  <c r="H108" i="2"/>
  <c r="G108" i="2"/>
  <c r="F108" i="2"/>
  <c r="B100" i="2"/>
  <c r="A100" i="2"/>
  <c r="L99" i="2"/>
  <c r="J99" i="2"/>
  <c r="I99" i="2"/>
  <c r="H99" i="2"/>
  <c r="G99" i="2"/>
  <c r="F99" i="2"/>
  <c r="B90" i="2"/>
  <c r="A90" i="2"/>
  <c r="L89" i="2"/>
  <c r="L100" i="2" s="1"/>
  <c r="J89" i="2"/>
  <c r="I89" i="2"/>
  <c r="H89" i="2"/>
  <c r="G89" i="2"/>
  <c r="F89" i="2"/>
  <c r="F100" i="2" s="1"/>
  <c r="B81" i="2"/>
  <c r="A81" i="2"/>
  <c r="L80" i="2"/>
  <c r="J80" i="2"/>
  <c r="I80" i="2"/>
  <c r="H80" i="2"/>
  <c r="G80" i="2"/>
  <c r="F80" i="2"/>
  <c r="B71" i="2"/>
  <c r="A71" i="2"/>
  <c r="L70" i="2"/>
  <c r="L81" i="2" s="1"/>
  <c r="J70" i="2"/>
  <c r="I70" i="2"/>
  <c r="H70" i="2"/>
  <c r="G70" i="2"/>
  <c r="F70" i="2"/>
  <c r="B62" i="2"/>
  <c r="A62" i="2"/>
  <c r="L61" i="2"/>
  <c r="J61" i="2"/>
  <c r="I61" i="2"/>
  <c r="H61" i="2"/>
  <c r="G61" i="2"/>
  <c r="F61" i="2"/>
  <c r="B52" i="2"/>
  <c r="A52" i="2"/>
  <c r="L51" i="2"/>
  <c r="L62" i="2" s="1"/>
  <c r="J51" i="2"/>
  <c r="I51" i="2"/>
  <c r="H51" i="2"/>
  <c r="G51" i="2"/>
  <c r="F51" i="2"/>
  <c r="B43" i="2"/>
  <c r="A43" i="2"/>
  <c r="L42" i="2"/>
  <c r="J42" i="2"/>
  <c r="I42" i="2"/>
  <c r="H42" i="2"/>
  <c r="G42" i="2"/>
  <c r="F42" i="2"/>
  <c r="B33" i="2"/>
  <c r="A33" i="2"/>
  <c r="L32" i="2"/>
  <c r="L43" i="2" s="1"/>
  <c r="J32" i="2"/>
  <c r="I32" i="2"/>
  <c r="H32" i="2"/>
  <c r="G32" i="2"/>
  <c r="F32" i="2"/>
  <c r="F43" i="2" s="1"/>
  <c r="B24" i="2"/>
  <c r="A24" i="2"/>
  <c r="L23" i="2"/>
  <c r="J23" i="2"/>
  <c r="I23" i="2"/>
  <c r="H23" i="2"/>
  <c r="G23" i="2"/>
  <c r="F23" i="2"/>
  <c r="B14" i="2"/>
  <c r="A14" i="2"/>
  <c r="L13" i="2"/>
  <c r="L24" i="2" s="1"/>
  <c r="J13" i="2"/>
  <c r="I13" i="2"/>
  <c r="H13" i="2"/>
  <c r="G13" i="2"/>
  <c r="F13" i="2"/>
  <c r="G230" i="3" l="1"/>
  <c r="J100" i="2"/>
  <c r="G81" i="2"/>
  <c r="F81" i="2"/>
  <c r="H81" i="2"/>
  <c r="J81" i="2"/>
  <c r="J62" i="2"/>
  <c r="F62" i="2"/>
  <c r="H43" i="2"/>
  <c r="G43" i="2"/>
  <c r="J43" i="2"/>
  <c r="I43" i="2"/>
  <c r="H24" i="2"/>
  <c r="F24" i="2"/>
  <c r="J24" i="2"/>
  <c r="I24" i="2"/>
  <c r="G24" i="2"/>
  <c r="H100" i="2"/>
  <c r="G100" i="2"/>
  <c r="I100" i="2"/>
  <c r="I81" i="2"/>
  <c r="H62" i="2"/>
  <c r="G62" i="2"/>
  <c r="I62" i="2"/>
  <c r="H119" i="2"/>
  <c r="G119" i="2"/>
  <c r="F119" i="2"/>
  <c r="J119" i="2"/>
  <c r="I119" i="2"/>
  <c r="F234" i="2" l="1"/>
  <c r="J234" i="2"/>
  <c r="I234" i="2"/>
  <c r="G234" i="2"/>
  <c r="H234" i="2"/>
</calcChain>
</file>

<file path=xl/sharedStrings.xml><?xml version="1.0" encoding="utf-8"?>
<sst xmlns="http://schemas.openxmlformats.org/spreadsheetml/2006/main" count="1017" uniqueCount="130">
  <si>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</si>
  <si>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</si>
  <si>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</si>
  <si>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</si>
  <si>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</si>
  <si>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</si>
  <si>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</si>
  <si>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</si>
  <si>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</si>
  <si>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</si>
  <si>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</si>
  <si>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</si>
  <si>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</si>
  <si>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</si>
  <si>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</si>
  <si>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</si>
  <si>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</si>
  <si>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</si>
  <si>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</si>
  <si>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</si>
  <si>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</si>
  <si>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</si>
  <si>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</si>
  <si>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</si>
  <si>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</si>
  <si>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</si>
  <si>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</si>
  <si>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</si>
  <si>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</si>
  <si>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</si>
  <si>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</si>
  <si>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</si>
  <si>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</si>
  <si>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</si>
  <si>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</si>
  <si>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</si>
  <si>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</si>
  <si>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</si>
  <si>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</si>
  <si>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с маслом</t>
  </si>
  <si>
    <t>Яйцо отварное</t>
  </si>
  <si>
    <t>Чай с молоком и сахаром</t>
  </si>
  <si>
    <t>Батон</t>
  </si>
  <si>
    <t>Огурцы свежие порционные</t>
  </si>
  <si>
    <t>Щи из свежей капусты со сметаной</t>
  </si>
  <si>
    <t>88/2011</t>
  </si>
  <si>
    <t>Картофельное пюре</t>
  </si>
  <si>
    <t>Напиток из лимона</t>
  </si>
  <si>
    <t>Хлеб пшеничный</t>
  </si>
  <si>
    <t>Хлеб ржано-пшеничный</t>
  </si>
  <si>
    <t>Рожки отварные с сыром</t>
  </si>
  <si>
    <t>Чай с лимоном</t>
  </si>
  <si>
    <t>Фрукт (яблоки)</t>
  </si>
  <si>
    <t>Салат из свеклы с сыром</t>
  </si>
  <si>
    <t>Котлеты рубленые из мяса</t>
  </si>
  <si>
    <t>Каша гречневая вязкая</t>
  </si>
  <si>
    <t>Компот из сухофруктов</t>
  </si>
  <si>
    <t>Соус томатный</t>
  </si>
  <si>
    <t>Котлеты рубленые из мяса птицы</t>
  </si>
  <si>
    <t>Чай с сахаром</t>
  </si>
  <si>
    <t>Суп картофельный с вермишелью</t>
  </si>
  <si>
    <t>Плов из мяса</t>
  </si>
  <si>
    <t>Компот из свежих яблок</t>
  </si>
  <si>
    <t>Омлет натуральный</t>
  </si>
  <si>
    <t>Масло порционно</t>
  </si>
  <si>
    <t>Кофейный напиток с молоком</t>
  </si>
  <si>
    <t>Горошек зеленый отварной</t>
  </si>
  <si>
    <t>Борщ из свежей капусты со сметаной</t>
  </si>
  <si>
    <t>Жаркое по-домашнему</t>
  </si>
  <si>
    <t>генеральный директор ООО "Межрегиональная кейтеринговая компания"</t>
  </si>
  <si>
    <t>Фионов Т.В.</t>
  </si>
  <si>
    <t>Каша молочная "Дружба"</t>
  </si>
  <si>
    <t>Сыр порционный</t>
  </si>
  <si>
    <t>Вафли</t>
  </si>
  <si>
    <t>Салат из белокочанной капусты</t>
  </si>
  <si>
    <t>Суп картофельный с горохом</t>
  </si>
  <si>
    <t>Рожки отварные</t>
  </si>
  <si>
    <t>Напиток из плодов шиповника</t>
  </si>
  <si>
    <t>Вареники с творогом</t>
  </si>
  <si>
    <t>Какао с молоком</t>
  </si>
  <si>
    <t>382</t>
  </si>
  <si>
    <t>Салат из моркови с яблоком</t>
  </si>
  <si>
    <t>Суп из рыбных консервов</t>
  </si>
  <si>
    <t>Гуляш из мяса (говядина)</t>
  </si>
  <si>
    <t>260</t>
  </si>
  <si>
    <t>Каша пшенная молочная с маслом</t>
  </si>
  <si>
    <t>Фрукты Яблоко</t>
  </si>
  <si>
    <t>Огурцы свежие порционно</t>
  </si>
  <si>
    <t>Печенье</t>
  </si>
  <si>
    <t>Рассольник "Московский"</t>
  </si>
  <si>
    <t>Котлеты рубленные из мяса</t>
  </si>
  <si>
    <t>Каша геркулесовая</t>
  </si>
  <si>
    <t>Винегрет овощной</t>
  </si>
  <si>
    <t>Рыба тушеная с овощами</t>
  </si>
  <si>
    <t>Каша рисовая рассыпчатая</t>
  </si>
  <si>
    <t>Тефтели мясные с томатным соусом</t>
  </si>
  <si>
    <t>Рагу овощное из птицы</t>
  </si>
  <si>
    <t>Запеканка творожная с молоком сгущенным</t>
  </si>
  <si>
    <t>Яблоки</t>
  </si>
  <si>
    <t>Пельмени с маслом</t>
  </si>
  <si>
    <t xml:space="preserve">Сок </t>
  </si>
  <si>
    <t>Компот из абрикосов</t>
  </si>
  <si>
    <t>Котлеты рыбные</t>
  </si>
  <si>
    <t xml:space="preserve">Котлеты рубленые из мяса </t>
  </si>
  <si>
    <t>Салат из моркови с сахаром</t>
  </si>
  <si>
    <t>Чай без сахара</t>
  </si>
  <si>
    <t>Суп из овощей</t>
  </si>
  <si>
    <t>Биточки мясные с томатным соусом</t>
  </si>
  <si>
    <t>Суп картофельный с мясными фрикадельками</t>
  </si>
  <si>
    <t>54-20З</t>
  </si>
  <si>
    <t>Каша перловая рассыпчатая</t>
  </si>
  <si>
    <t>Напиток из облепихи</t>
  </si>
  <si>
    <t>54-12хн-2020</t>
  </si>
  <si>
    <t>Суп картофельный с крупой</t>
  </si>
  <si>
    <t>Азу из говядины</t>
  </si>
  <si>
    <t>Компот из замороженных ягод (черная смородина)</t>
  </si>
  <si>
    <t>Свекла отварная</t>
  </si>
  <si>
    <t>Салат из белокачанной капусты с яблоком</t>
  </si>
  <si>
    <t>Кисель</t>
  </si>
  <si>
    <t>Салат витаминный</t>
  </si>
  <si>
    <t>Суп-лапша домашняя</t>
  </si>
  <si>
    <t>Гуляш из птицы</t>
  </si>
  <si>
    <t>Борщ с фасолью и картофелем</t>
  </si>
  <si>
    <t>Салат из свеклы с зеленым горошком</t>
  </si>
  <si>
    <t>Суп крестьянский с пшеном на курином бульоне</t>
  </si>
  <si>
    <t>Компот из изюма</t>
  </si>
  <si>
    <t>Суп молочный с макаронными изделиями</t>
  </si>
  <si>
    <t>Икра морковная</t>
  </si>
  <si>
    <t>Салат из белокочанной капусты с яблоком</t>
  </si>
  <si>
    <t>Суп-лапша домашний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</si>
</sst>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;0.00"/>
    <numFmt numFmtId="165" formatCode="_-* #,##0_-;\-* #,##0_-;_-* &quot;-&quot;??_-;_-@_-"/>
    <numFmt numFmtId="166" formatCode="0.000;0.000"/>
    <numFmt numFmtId="167" formatCode="0;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0"/>
      <color rgb="FF4C4C4C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0" borderId="1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top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14" xfId="0" applyFont="1" applyBorder="1"/>
    <xf numFmtId="0" fontId="2" fillId="0" borderId="1" xfId="0" applyFont="1" applyBorder="1"/>
    <xf numFmtId="0" fontId="2" fillId="0" borderId="6" xfId="0" applyFont="1" applyBorder="1"/>
    <xf numFmtId="0" fontId="2" fillId="0" borderId="2" xfId="0" applyFont="1" applyBorder="1"/>
    <xf numFmtId="0" fontId="2" fillId="0" borderId="4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2" fillId="0" borderId="5" xfId="0" applyFont="1" applyBorder="1"/>
    <xf numFmtId="0" fontId="2" fillId="4" borderId="23" xfId="0" applyFont="1" applyFill="1" applyBorder="1" applyAlignment="1">
      <alignment wrapText="1"/>
    </xf>
    <xf numFmtId="0" fontId="2" fillId="4" borderId="23" xfId="0" applyFont="1" applyFill="1" applyBorder="1"/>
    <xf numFmtId="164" fontId="2" fillId="4" borderId="23" xfId="0" applyNumberFormat="1" applyFont="1" applyFill="1" applyBorder="1"/>
    <xf numFmtId="49" fontId="2" fillId="4" borderId="23" xfId="0" applyNumberFormat="1" applyFont="1" applyFill="1" applyBorder="1" applyAlignment="1">
      <alignment wrapText="1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0" borderId="25" xfId="0" applyFont="1" applyBorder="1" applyAlignment="1">
      <alignment horizontal="center" vertical="top" wrapText="1"/>
    </xf>
    <xf numFmtId="0" fontId="2" fillId="3" borderId="26" xfId="0" applyFont="1" applyFill="1" applyBorder="1" applyAlignment="1">
      <alignment horizontal="center" vertical="top" wrapText="1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 applyAlignment="1" applyProtection="1">
      <alignment vertical="top" wrapText="1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/>
    <xf numFmtId="0" fontId="8" fillId="0" borderId="23" xfId="0" applyFont="1" applyBorder="1" applyAlignment="1" applyProtection="1">
      <alignment horizontal="right"/>
      <protection locked="0"/>
    </xf>
    <xf numFmtId="0" fontId="2" fillId="0" borderId="23" xfId="0" applyFont="1" applyBorder="1" applyAlignment="1">
      <alignment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2" fillId="3" borderId="29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2" fillId="3" borderId="30" xfId="0" applyFont="1" applyFill="1" applyBorder="1" applyAlignment="1">
      <alignment vertical="top" wrapText="1"/>
    </xf>
    <xf numFmtId="0" fontId="2" fillId="3" borderId="30" xfId="0" applyFont="1" applyFill="1" applyBorder="1" applyAlignment="1">
      <alignment horizontal="center" vertical="top" wrapText="1"/>
    </xf>
    <xf numFmtId="0" fontId="2" fillId="3" borderId="32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/>
    <xf numFmtId="164" fontId="2" fillId="4" borderId="1" xfId="0" applyNumberFormat="1" applyFont="1" applyFill="1" applyBorder="1"/>
    <xf numFmtId="0" fontId="2" fillId="4" borderId="27" xfId="0" applyFont="1" applyFill="1" applyBorder="1" applyAlignment="1" applyProtection="1">
      <alignment horizontal="center" vertical="top" wrapText="1"/>
      <protection locked="0"/>
    </xf>
    <xf numFmtId="165" fontId="2" fillId="2" borderId="23" xfId="1" applyNumberFormat="1" applyFont="1" applyFill="1" applyBorder="1" applyAlignment="1" applyProtection="1">
      <alignment horizontal="center" vertical="top" wrapText="1"/>
      <protection locked="0"/>
    </xf>
    <xf numFmtId="165" fontId="2" fillId="0" borderId="23" xfId="1" applyNumberFormat="1" applyFont="1" applyBorder="1" applyAlignment="1">
      <alignment horizontal="center" vertical="top" wrapText="1"/>
    </xf>
    <xf numFmtId="165" fontId="2" fillId="2" borderId="2" xfId="1" applyNumberFormat="1" applyFont="1" applyFill="1" applyBorder="1" applyAlignment="1" applyProtection="1">
      <alignment horizontal="center" vertical="top" wrapText="1"/>
      <protection locked="0"/>
    </xf>
    <xf numFmtId="165" fontId="2" fillId="4" borderId="23" xfId="1" applyNumberFormat="1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165" fontId="2" fillId="4" borderId="1" xfId="1" applyNumberFormat="1" applyFont="1" applyFill="1" applyBorder="1" applyAlignment="1">
      <alignment horizontal="left"/>
    </xf>
    <xf numFmtId="165" fontId="2" fillId="4" borderId="23" xfId="1" applyNumberFormat="1" applyFont="1" applyFill="1" applyBorder="1" applyAlignment="1">
      <alignment horizontal="left"/>
    </xf>
    <xf numFmtId="2" fontId="2" fillId="0" borderId="1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64" fontId="2" fillId="4" borderId="23" xfId="0" applyNumberFormat="1" applyFont="1" applyFill="1" applyBorder="1" applyAlignment="1">
      <alignment horizontal="center"/>
    </xf>
    <xf numFmtId="167" fontId="2" fillId="4" borderId="23" xfId="0" applyNumberFormat="1" applyFont="1" applyFill="1" applyBorder="1" applyAlignment="1">
      <alignment horizontal="center"/>
    </xf>
    <xf numFmtId="166" fontId="2" fillId="4" borderId="23" xfId="0" applyNumberFormat="1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wrapText="1"/>
      <protection locked="0"/>
    </xf>
    <xf numFmtId="43" fontId="2" fillId="0" borderId="10" xfId="1" applyFont="1" applyBorder="1" applyAlignment="1">
      <alignment horizontal="center"/>
    </xf>
    <xf numFmtId="165" fontId="2" fillId="0" borderId="10" xfId="1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881DD-D94B-4552-822B-DECC1AC77C7F}">
  <dimension ref="A1:L196"/>
  <sheetViews>
    <sheetView topLeftCell="A175" workbookViewId="0">
      <selection activeCell="I196" sqref="I19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8.7109375" style="2" customWidth="1"/>
    <col min="9" max="9" width="9" style="2" customWidth="1"/>
    <col min="10" max="10" width="10.42578125" style="2" customWidth="1"/>
    <col min="11" max="11" width="10" style="2" customWidth="1"/>
    <col min="12" max="16384" width="9.140625" style="2"/>
  </cols>
  <sheetData>
    <row r="1" spans="1:12" x14ac:dyDescent="0.2">
      <c r="A1" s="1" t="s">
        <v>7</v>
      </c>
      <c r="C1" s="101"/>
      <c r="D1" s="109"/>
      <c r="E1" s="109"/>
      <c r="F1" s="12" t="s">
        <v>16</v>
      </c>
      <c r="G1" s="2" t="s">
        <v>17</v>
      </c>
      <c r="H1" s="102" t="s">
        <v>69</v>
      </c>
      <c r="I1" s="102"/>
      <c r="J1" s="102"/>
      <c r="K1" s="102"/>
    </row>
    <row r="2" spans="1:12" x14ac:dyDescent="0.2">
      <c r="A2" s="45" t="s">
        <v>6</v>
      </c>
      <c r="C2" s="2"/>
      <c r="G2" s="2" t="s">
        <v>18</v>
      </c>
      <c r="H2" s="102" t="s">
        <v>70</v>
      </c>
      <c r="I2" s="102"/>
      <c r="J2" s="102"/>
      <c r="K2" s="102"/>
    </row>
    <row r="3" spans="1:12" ht="17.25" customHeight="1" x14ac:dyDescent="0.2">
      <c r="A3" s="4" t="s">
        <v>8</v>
      </c>
      <c r="C3" s="2"/>
      <c r="D3" s="3"/>
      <c r="E3" s="34" t="s">
        <v>9</v>
      </c>
      <c r="G3" s="2" t="s">
        <v>19</v>
      </c>
      <c r="H3" s="41">
        <v>13</v>
      </c>
      <c r="I3" s="41">
        <v>11</v>
      </c>
      <c r="J3" s="42">
        <v>2023</v>
      </c>
      <c r="K3" s="1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51.75" thickBot="1" x14ac:dyDescent="0.25">
      <c r="A5" s="47" t="s">
        <v>14</v>
      </c>
      <c r="B5" s="48" t="s">
        <v>15</v>
      </c>
      <c r="C5" s="43" t="s">
        <v>0</v>
      </c>
      <c r="D5" s="43" t="s">
        <v>13</v>
      </c>
      <c r="E5" s="43" t="s">
        <v>12</v>
      </c>
      <c r="F5" s="43" t="s">
        <v>34</v>
      </c>
      <c r="G5" s="43" t="s">
        <v>1</v>
      </c>
      <c r="H5" s="43" t="s">
        <v>2</v>
      </c>
      <c r="I5" s="43" t="s">
        <v>3</v>
      </c>
      <c r="J5" s="43" t="s">
        <v>10</v>
      </c>
      <c r="K5" s="49" t="s">
        <v>11</v>
      </c>
      <c r="L5" s="43" t="s">
        <v>35</v>
      </c>
    </row>
    <row r="6" spans="1:12" x14ac:dyDescent="0.2">
      <c r="A6" s="20">
        <v>1</v>
      </c>
      <c r="B6" s="21">
        <v>1</v>
      </c>
      <c r="C6" s="50" t="s">
        <v>20</v>
      </c>
      <c r="D6" s="51" t="s">
        <v>21</v>
      </c>
      <c r="E6" s="35" t="s">
        <v>39</v>
      </c>
      <c r="F6" s="36">
        <v>200</v>
      </c>
      <c r="G6" s="36">
        <v>5.4480000000000004</v>
      </c>
      <c r="H6" s="36">
        <v>5.6559999999999997</v>
      </c>
      <c r="I6" s="36">
        <v>37.722999999999999</v>
      </c>
      <c r="J6" s="36">
        <v>224.23099999999999</v>
      </c>
      <c r="K6" s="37">
        <v>174</v>
      </c>
      <c r="L6" s="36">
        <v>79</v>
      </c>
    </row>
    <row r="7" spans="1:12" x14ac:dyDescent="0.2">
      <c r="A7" s="23"/>
      <c r="B7" s="15"/>
      <c r="C7" s="52"/>
      <c r="D7" s="34"/>
      <c r="E7" s="38" t="s">
        <v>40</v>
      </c>
      <c r="F7" s="39">
        <v>50</v>
      </c>
      <c r="G7" s="39">
        <v>12.7</v>
      </c>
      <c r="H7" s="39">
        <v>11.5</v>
      </c>
      <c r="I7" s="39">
        <v>0.7</v>
      </c>
      <c r="J7" s="39">
        <v>157</v>
      </c>
      <c r="K7" s="40">
        <v>209</v>
      </c>
      <c r="L7" s="39"/>
    </row>
    <row r="8" spans="1:12" x14ac:dyDescent="0.2">
      <c r="A8" s="23"/>
      <c r="B8" s="15"/>
      <c r="C8" s="52"/>
      <c r="D8" s="53" t="s">
        <v>22</v>
      </c>
      <c r="E8" s="38" t="s">
        <v>41</v>
      </c>
      <c r="F8" s="39">
        <v>200</v>
      </c>
      <c r="G8" s="39">
        <v>1.65</v>
      </c>
      <c r="H8" s="39">
        <v>1.3009999999999999</v>
      </c>
      <c r="I8" s="39">
        <v>15.443</v>
      </c>
      <c r="J8" s="39">
        <v>80.388000000000005</v>
      </c>
      <c r="K8" s="40">
        <v>378</v>
      </c>
      <c r="L8" s="39"/>
    </row>
    <row r="9" spans="1:12" x14ac:dyDescent="0.2">
      <c r="A9" s="23"/>
      <c r="B9" s="15"/>
      <c r="C9" s="52"/>
      <c r="D9" s="53" t="s">
        <v>23</v>
      </c>
      <c r="E9" s="38" t="s">
        <v>42</v>
      </c>
      <c r="F9" s="39">
        <v>50</v>
      </c>
      <c r="G9" s="39">
        <v>3.5</v>
      </c>
      <c r="H9" s="39">
        <v>0.5</v>
      </c>
      <c r="I9" s="39">
        <v>23</v>
      </c>
      <c r="J9" s="39">
        <v>110</v>
      </c>
      <c r="K9" s="40">
        <v>1310</v>
      </c>
      <c r="L9" s="39"/>
    </row>
    <row r="10" spans="1:12" x14ac:dyDescent="0.2">
      <c r="A10" s="23"/>
      <c r="B10" s="15"/>
      <c r="C10" s="52"/>
      <c r="D10" s="53" t="s">
        <v>24</v>
      </c>
      <c r="E10" s="38"/>
      <c r="F10" s="39"/>
      <c r="G10" s="39"/>
      <c r="H10" s="39"/>
      <c r="I10" s="39"/>
      <c r="J10" s="39"/>
      <c r="K10" s="40"/>
      <c r="L10" s="39"/>
    </row>
    <row r="11" spans="1:12" x14ac:dyDescent="0.2">
      <c r="A11" s="23"/>
      <c r="B11" s="15"/>
      <c r="C11" s="52"/>
      <c r="D11" s="34"/>
      <c r="E11" s="38"/>
      <c r="F11" s="39"/>
      <c r="G11" s="39"/>
      <c r="H11" s="39"/>
      <c r="I11" s="39"/>
      <c r="J11" s="39"/>
      <c r="K11" s="40"/>
      <c r="L11" s="39"/>
    </row>
    <row r="12" spans="1:12" x14ac:dyDescent="0.2">
      <c r="A12" s="23"/>
      <c r="B12" s="15"/>
      <c r="C12" s="52"/>
      <c r="D12" s="34"/>
      <c r="E12" s="38"/>
      <c r="F12" s="39"/>
      <c r="G12" s="39"/>
      <c r="H12" s="39"/>
      <c r="I12" s="39"/>
      <c r="J12" s="39"/>
      <c r="K12" s="40"/>
      <c r="L12" s="39"/>
    </row>
    <row r="13" spans="1:12" x14ac:dyDescent="0.2">
      <c r="A13" s="24"/>
      <c r="B13" s="17"/>
      <c r="C13" s="54"/>
      <c r="D13" s="55" t="s">
        <v>33</v>
      </c>
      <c r="E13" s="9"/>
      <c r="F13" s="19">
        <f>SUM(F6:F12)</f>
        <v>500</v>
      </c>
      <c r="G13" s="19">
        <f t="shared" ref="G13:J13" si="0">SUM(G6:G12)</f>
        <v>23.297999999999998</v>
      </c>
      <c r="H13" s="19">
        <f t="shared" si="0"/>
        <v>18.956999999999997</v>
      </c>
      <c r="I13" s="19">
        <f t="shared" si="0"/>
        <v>76.866</v>
      </c>
      <c r="J13" s="19">
        <f t="shared" si="0"/>
        <v>571.61900000000003</v>
      </c>
      <c r="K13" s="25"/>
      <c r="L13" s="19">
        <f t="shared" ref="L13" si="1">SUM(L6:L12)</f>
        <v>79</v>
      </c>
    </row>
    <row r="14" spans="1:12" x14ac:dyDescent="0.2">
      <c r="A14" s="26">
        <f>A6</f>
        <v>1</v>
      </c>
      <c r="B14" s="13">
        <f>B6</f>
        <v>1</v>
      </c>
      <c r="C14" s="56" t="s">
        <v>25</v>
      </c>
      <c r="D14" s="53" t="s">
        <v>26</v>
      </c>
      <c r="E14" s="38" t="s">
        <v>43</v>
      </c>
      <c r="F14" s="39">
        <v>60</v>
      </c>
      <c r="G14" s="39">
        <v>0.42</v>
      </c>
      <c r="H14" s="39">
        <v>0.06</v>
      </c>
      <c r="I14" s="39">
        <v>1.1399999999999999</v>
      </c>
      <c r="J14" s="39">
        <v>6.6</v>
      </c>
      <c r="K14" s="40">
        <v>71</v>
      </c>
      <c r="L14" s="39">
        <v>118.52</v>
      </c>
    </row>
    <row r="15" spans="1:12" x14ac:dyDescent="0.2">
      <c r="A15" s="23"/>
      <c r="B15" s="15"/>
      <c r="C15" s="52"/>
      <c r="D15" s="53" t="s">
        <v>27</v>
      </c>
      <c r="E15" s="38" t="s">
        <v>67</v>
      </c>
      <c r="F15" s="39">
        <v>200</v>
      </c>
      <c r="G15" s="39">
        <v>4.21</v>
      </c>
      <c r="H15" s="39">
        <v>4.7430000000000003</v>
      </c>
      <c r="I15" s="39">
        <v>12.315</v>
      </c>
      <c r="J15" s="39">
        <v>94.084000000000003</v>
      </c>
      <c r="K15" s="40">
        <v>82</v>
      </c>
      <c r="L15" s="39"/>
    </row>
    <row r="16" spans="1:12" x14ac:dyDescent="0.2">
      <c r="A16" s="23"/>
      <c r="B16" s="15"/>
      <c r="C16" s="52"/>
      <c r="D16" s="53" t="s">
        <v>28</v>
      </c>
      <c r="E16" s="38" t="s">
        <v>96</v>
      </c>
      <c r="F16" s="39">
        <v>200</v>
      </c>
      <c r="G16" s="39">
        <v>19.292999999999999</v>
      </c>
      <c r="H16" s="39">
        <v>6.8019999999999996</v>
      </c>
      <c r="I16" s="39">
        <v>24.47</v>
      </c>
      <c r="J16" s="39">
        <v>213.09100000000001</v>
      </c>
      <c r="K16" s="40">
        <v>289</v>
      </c>
      <c r="L16" s="39"/>
    </row>
    <row r="17" spans="1:12" x14ac:dyDescent="0.2">
      <c r="A17" s="23"/>
      <c r="B17" s="15"/>
      <c r="C17" s="52"/>
      <c r="D17" s="53" t="s">
        <v>29</v>
      </c>
      <c r="E17" s="38"/>
      <c r="F17" s="39"/>
      <c r="G17" s="39"/>
      <c r="H17" s="39"/>
      <c r="I17" s="39"/>
      <c r="J17" s="39"/>
      <c r="K17" s="40"/>
      <c r="L17" s="39"/>
    </row>
    <row r="18" spans="1:12" x14ac:dyDescent="0.2">
      <c r="A18" s="23"/>
      <c r="B18" s="15"/>
      <c r="C18" s="52"/>
      <c r="D18" s="53" t="s">
        <v>30</v>
      </c>
      <c r="E18" s="38" t="s">
        <v>101</v>
      </c>
      <c r="F18" s="39">
        <v>180</v>
      </c>
      <c r="G18" s="39">
        <v>0.23400000000000001</v>
      </c>
      <c r="H18" s="39">
        <v>0</v>
      </c>
      <c r="I18" s="39">
        <v>18.263000000000002</v>
      </c>
      <c r="J18" s="39">
        <v>74.594999999999999</v>
      </c>
      <c r="K18" s="40">
        <v>348</v>
      </c>
      <c r="L18" s="39"/>
    </row>
    <row r="19" spans="1:12" x14ac:dyDescent="0.2">
      <c r="A19" s="23"/>
      <c r="B19" s="15"/>
      <c r="C19" s="52"/>
      <c r="D19" s="53" t="s">
        <v>31</v>
      </c>
      <c r="E19" s="38" t="s">
        <v>48</v>
      </c>
      <c r="F19" s="39">
        <v>30</v>
      </c>
      <c r="G19" s="39">
        <v>2.5499999999999998</v>
      </c>
      <c r="H19" s="39">
        <v>0.99</v>
      </c>
      <c r="I19" s="39">
        <v>14.49</v>
      </c>
      <c r="J19" s="39">
        <v>77.7</v>
      </c>
      <c r="K19" s="40">
        <v>164</v>
      </c>
      <c r="L19" s="39"/>
    </row>
    <row r="20" spans="1:12" x14ac:dyDescent="0.2">
      <c r="A20" s="23"/>
      <c r="B20" s="15"/>
      <c r="C20" s="52"/>
      <c r="D20" s="53" t="s">
        <v>32</v>
      </c>
      <c r="E20" s="38" t="s">
        <v>49</v>
      </c>
      <c r="F20" s="39">
        <v>30</v>
      </c>
      <c r="G20" s="39">
        <v>2.2799999999999998</v>
      </c>
      <c r="H20" s="39">
        <v>0.24</v>
      </c>
      <c r="I20" s="39">
        <v>14.76</v>
      </c>
      <c r="J20" s="39">
        <v>70.5</v>
      </c>
      <c r="K20" s="40">
        <v>1305</v>
      </c>
      <c r="L20" s="39"/>
    </row>
    <row r="21" spans="1:12" x14ac:dyDescent="0.2">
      <c r="A21" s="23"/>
      <c r="B21" s="15"/>
      <c r="C21" s="52"/>
      <c r="D21" s="34"/>
      <c r="E21" s="38"/>
      <c r="F21" s="39"/>
      <c r="G21" s="39"/>
      <c r="H21" s="39"/>
      <c r="I21" s="39"/>
      <c r="J21" s="39"/>
      <c r="K21" s="40"/>
      <c r="L21" s="39"/>
    </row>
    <row r="22" spans="1:12" x14ac:dyDescent="0.2">
      <c r="A22" s="23"/>
      <c r="B22" s="15"/>
      <c r="C22" s="52"/>
      <c r="D22" s="34"/>
      <c r="E22" s="38"/>
      <c r="F22" s="39"/>
      <c r="G22" s="39"/>
      <c r="H22" s="39"/>
      <c r="I22" s="39"/>
      <c r="J22" s="39"/>
      <c r="K22" s="40"/>
      <c r="L22" s="39"/>
    </row>
    <row r="23" spans="1:12" x14ac:dyDescent="0.2">
      <c r="A23" s="24"/>
      <c r="B23" s="17"/>
      <c r="C23" s="54"/>
      <c r="D23" s="55" t="s">
        <v>33</v>
      </c>
      <c r="E23" s="9"/>
      <c r="F23" s="19">
        <f>SUM(F14:F22)</f>
        <v>700</v>
      </c>
      <c r="G23" s="19">
        <f t="shared" ref="G23:J23" si="2">SUM(G14:G22)</f>
        <v>28.987000000000002</v>
      </c>
      <c r="H23" s="19">
        <f t="shared" si="2"/>
        <v>12.835000000000001</v>
      </c>
      <c r="I23" s="19">
        <f t="shared" si="2"/>
        <v>85.438000000000002</v>
      </c>
      <c r="J23" s="19">
        <f t="shared" si="2"/>
        <v>536.56999999999994</v>
      </c>
      <c r="K23" s="25"/>
      <c r="L23" s="19">
        <f t="shared" ref="L23" si="3">SUM(L14:L22)</f>
        <v>118.52</v>
      </c>
    </row>
    <row r="24" spans="1:12" ht="13.5" thickBot="1" x14ac:dyDescent="0.25">
      <c r="A24" s="29">
        <f>A6</f>
        <v>1</v>
      </c>
      <c r="B24" s="30">
        <f>B6</f>
        <v>1</v>
      </c>
      <c r="C24" s="103" t="s">
        <v>4</v>
      </c>
      <c r="D24" s="108"/>
      <c r="E24" s="31"/>
      <c r="F24" s="32">
        <f>F13+F23</f>
        <v>1200</v>
      </c>
      <c r="G24" s="32">
        <f t="shared" ref="G24:J24" si="4">G13+G23</f>
        <v>52.284999999999997</v>
      </c>
      <c r="H24" s="32">
        <f t="shared" si="4"/>
        <v>31.791999999999998</v>
      </c>
      <c r="I24" s="32">
        <f t="shared" si="4"/>
        <v>162.304</v>
      </c>
      <c r="J24" s="32">
        <f t="shared" si="4"/>
        <v>1108.1889999999999</v>
      </c>
      <c r="K24" s="32"/>
      <c r="L24" s="32">
        <f t="shared" ref="L24" si="5">L13+L23</f>
        <v>197.51999999999998</v>
      </c>
    </row>
    <row r="25" spans="1:12" x14ac:dyDescent="0.2">
      <c r="A25" s="14">
        <v>1</v>
      </c>
      <c r="B25" s="15">
        <v>2</v>
      </c>
      <c r="C25" s="50" t="s">
        <v>20</v>
      </c>
      <c r="D25" s="51" t="s">
        <v>21</v>
      </c>
      <c r="E25" s="35" t="s">
        <v>50</v>
      </c>
      <c r="F25" s="36">
        <v>180</v>
      </c>
      <c r="G25" s="36">
        <v>13.692</v>
      </c>
      <c r="H25" s="36">
        <v>10.997</v>
      </c>
      <c r="I25" s="36">
        <v>45.892000000000003</v>
      </c>
      <c r="J25" s="36">
        <v>338.75200000000001</v>
      </c>
      <c r="K25" s="37">
        <v>204</v>
      </c>
      <c r="L25" s="36">
        <v>79</v>
      </c>
    </row>
    <row r="26" spans="1:12" x14ac:dyDescent="0.2">
      <c r="A26" s="14"/>
      <c r="B26" s="15"/>
      <c r="C26" s="52"/>
      <c r="D26" s="34"/>
      <c r="E26" s="38"/>
      <c r="F26" s="39"/>
      <c r="G26" s="39"/>
      <c r="H26" s="39"/>
      <c r="I26" s="39"/>
      <c r="J26" s="39"/>
      <c r="K26" s="40"/>
      <c r="L26" s="39"/>
    </row>
    <row r="27" spans="1:12" x14ac:dyDescent="0.2">
      <c r="A27" s="14"/>
      <c r="B27" s="15"/>
      <c r="C27" s="52"/>
      <c r="D27" s="53" t="s">
        <v>22</v>
      </c>
      <c r="E27" s="38" t="s">
        <v>59</v>
      </c>
      <c r="F27" s="39">
        <v>200</v>
      </c>
      <c r="G27" s="39">
        <v>0.2</v>
      </c>
      <c r="H27" s="39">
        <v>5.0999999999999997E-2</v>
      </c>
      <c r="I27" s="39">
        <v>13.042999999999999</v>
      </c>
      <c r="J27" s="39">
        <v>53.387999999999998</v>
      </c>
      <c r="K27" s="40">
        <v>376</v>
      </c>
      <c r="L27" s="39"/>
    </row>
    <row r="28" spans="1:12" x14ac:dyDescent="0.2">
      <c r="A28" s="14"/>
      <c r="B28" s="15"/>
      <c r="C28" s="52"/>
      <c r="D28" s="53" t="s">
        <v>23</v>
      </c>
      <c r="E28" s="38" t="s">
        <v>48</v>
      </c>
      <c r="F28" s="39">
        <v>40</v>
      </c>
      <c r="G28" s="39">
        <v>3.04</v>
      </c>
      <c r="H28" s="39">
        <v>0.32</v>
      </c>
      <c r="I28" s="39">
        <v>19.68</v>
      </c>
      <c r="J28" s="39">
        <v>94</v>
      </c>
      <c r="K28" s="40">
        <v>164</v>
      </c>
      <c r="L28" s="39"/>
    </row>
    <row r="29" spans="1:12" x14ac:dyDescent="0.2">
      <c r="A29" s="14"/>
      <c r="B29" s="15"/>
      <c r="C29" s="52"/>
      <c r="D29" s="53" t="s">
        <v>24</v>
      </c>
      <c r="E29" s="38" t="s">
        <v>52</v>
      </c>
      <c r="F29" s="39">
        <v>120</v>
      </c>
      <c r="G29" s="39">
        <v>0.48</v>
      </c>
      <c r="H29" s="39">
        <v>0.48</v>
      </c>
      <c r="I29" s="39">
        <v>11.76</v>
      </c>
      <c r="J29" s="39">
        <v>56.4</v>
      </c>
      <c r="K29" s="40">
        <v>338</v>
      </c>
      <c r="L29" s="39"/>
    </row>
    <row r="30" spans="1:12" x14ac:dyDescent="0.2">
      <c r="A30" s="14"/>
      <c r="B30" s="15"/>
      <c r="C30" s="52"/>
      <c r="D30" s="34"/>
      <c r="E30" s="38"/>
      <c r="F30" s="39"/>
      <c r="G30" s="39"/>
      <c r="H30" s="39"/>
      <c r="I30" s="39"/>
      <c r="J30" s="39"/>
      <c r="K30" s="40"/>
      <c r="L30" s="39"/>
    </row>
    <row r="31" spans="1:12" x14ac:dyDescent="0.2">
      <c r="A31" s="14"/>
      <c r="B31" s="15"/>
      <c r="C31" s="52"/>
      <c r="D31" s="34"/>
      <c r="E31" s="38"/>
      <c r="F31" s="39"/>
      <c r="G31" s="39"/>
      <c r="H31" s="39"/>
      <c r="I31" s="39"/>
      <c r="J31" s="39"/>
      <c r="K31" s="40"/>
      <c r="L31" s="39"/>
    </row>
    <row r="32" spans="1:12" x14ac:dyDescent="0.2">
      <c r="A32" s="16"/>
      <c r="B32" s="17"/>
      <c r="C32" s="54"/>
      <c r="D32" s="55" t="s">
        <v>33</v>
      </c>
      <c r="E32" s="9"/>
      <c r="F32" s="19">
        <f>SUM(F25:F31)</f>
        <v>540</v>
      </c>
      <c r="G32" s="19">
        <f t="shared" ref="G32:L32" si="6">SUM(G25:G31)</f>
        <v>17.411999999999999</v>
      </c>
      <c r="H32" s="19">
        <f t="shared" si="6"/>
        <v>11.848000000000001</v>
      </c>
      <c r="I32" s="19">
        <f t="shared" si="6"/>
        <v>90.375000000000014</v>
      </c>
      <c r="J32" s="19">
        <f t="shared" si="6"/>
        <v>542.54</v>
      </c>
      <c r="K32" s="25"/>
      <c r="L32" s="19">
        <f t="shared" si="6"/>
        <v>79</v>
      </c>
    </row>
    <row r="33" spans="1:12" x14ac:dyDescent="0.2">
      <c r="A33" s="13">
        <f>A25</f>
        <v>1</v>
      </c>
      <c r="B33" s="13">
        <f>B25</f>
        <v>2</v>
      </c>
      <c r="C33" s="56" t="s">
        <v>25</v>
      </c>
      <c r="D33" s="53" t="s">
        <v>26</v>
      </c>
      <c r="E33" s="38" t="s">
        <v>53</v>
      </c>
      <c r="F33" s="39">
        <v>60</v>
      </c>
      <c r="G33" s="39">
        <v>2.1989999999999998</v>
      </c>
      <c r="H33" s="39">
        <v>4.4589999999999996</v>
      </c>
      <c r="I33" s="39">
        <v>4.6639999999999997</v>
      </c>
      <c r="J33" s="39">
        <v>67.805999999999997</v>
      </c>
      <c r="K33" s="40">
        <v>50</v>
      </c>
      <c r="L33" s="39">
        <v>118.52</v>
      </c>
    </row>
    <row r="34" spans="1:12" x14ac:dyDescent="0.2">
      <c r="A34" s="14"/>
      <c r="B34" s="15"/>
      <c r="C34" s="52"/>
      <c r="D34" s="53" t="s">
        <v>27</v>
      </c>
      <c r="E34" s="38" t="s">
        <v>60</v>
      </c>
      <c r="F34" s="39">
        <v>200</v>
      </c>
      <c r="G34" s="39">
        <v>4.1779999999999999</v>
      </c>
      <c r="H34" s="39">
        <v>2.3140000000000001</v>
      </c>
      <c r="I34" s="39">
        <v>12.54</v>
      </c>
      <c r="J34" s="39">
        <v>73.093999999999994</v>
      </c>
      <c r="K34" s="40">
        <v>103</v>
      </c>
      <c r="L34" s="39"/>
    </row>
    <row r="35" spans="1:12" x14ac:dyDescent="0.2">
      <c r="A35" s="14"/>
      <c r="B35" s="15"/>
      <c r="C35" s="52"/>
      <c r="D35" s="53" t="s">
        <v>28</v>
      </c>
      <c r="E35" s="38" t="s">
        <v>102</v>
      </c>
      <c r="F35" s="39">
        <v>90</v>
      </c>
      <c r="G35" s="39">
        <v>15.394</v>
      </c>
      <c r="H35" s="39">
        <v>11.329000000000001</v>
      </c>
      <c r="I35" s="39">
        <v>15.739000000000001</v>
      </c>
      <c r="J35" s="39">
        <v>151.62100000000001</v>
      </c>
      <c r="K35" s="40">
        <v>255</v>
      </c>
      <c r="L35" s="39"/>
    </row>
    <row r="36" spans="1:12" x14ac:dyDescent="0.2">
      <c r="A36" s="14"/>
      <c r="B36" s="15"/>
      <c r="C36" s="52"/>
      <c r="D36" s="53" t="s">
        <v>29</v>
      </c>
      <c r="E36" s="38" t="s">
        <v>46</v>
      </c>
      <c r="F36" s="39">
        <v>150</v>
      </c>
      <c r="G36" s="39">
        <v>3.2490000000000001</v>
      </c>
      <c r="H36" s="39">
        <v>3.8330000000000002</v>
      </c>
      <c r="I36" s="39">
        <v>23.152999999999999</v>
      </c>
      <c r="J36" s="39">
        <v>140.18199999999999</v>
      </c>
      <c r="K36" s="40">
        <v>128</v>
      </c>
      <c r="L36" s="39"/>
    </row>
    <row r="37" spans="1:12" x14ac:dyDescent="0.2">
      <c r="A37" s="14"/>
      <c r="B37" s="15"/>
      <c r="C37" s="52"/>
      <c r="D37" s="53" t="s">
        <v>30</v>
      </c>
      <c r="E37" s="38" t="s">
        <v>56</v>
      </c>
      <c r="F37" s="39">
        <v>180</v>
      </c>
      <c r="G37" s="39">
        <v>5.3999999999999999E-2</v>
      </c>
      <c r="H37" s="39">
        <v>1.7999999999999999E-2</v>
      </c>
      <c r="I37" s="39">
        <v>12.894</v>
      </c>
      <c r="J37" s="39">
        <v>51.984000000000002</v>
      </c>
      <c r="K37" s="40">
        <v>349</v>
      </c>
      <c r="L37" s="39"/>
    </row>
    <row r="38" spans="1:12" x14ac:dyDescent="0.2">
      <c r="A38" s="14"/>
      <c r="B38" s="15"/>
      <c r="C38" s="52"/>
      <c r="D38" s="53" t="s">
        <v>31</v>
      </c>
      <c r="E38" s="38" t="s">
        <v>48</v>
      </c>
      <c r="F38" s="39">
        <v>30</v>
      </c>
      <c r="G38" s="39">
        <v>2.5499999999999998</v>
      </c>
      <c r="H38" s="39">
        <v>0.99</v>
      </c>
      <c r="I38" s="39">
        <v>14.49</v>
      </c>
      <c r="J38" s="39">
        <v>77.7</v>
      </c>
      <c r="K38" s="40">
        <v>164</v>
      </c>
      <c r="L38" s="39"/>
    </row>
    <row r="39" spans="1:12" x14ac:dyDescent="0.2">
      <c r="A39" s="14"/>
      <c r="B39" s="15"/>
      <c r="C39" s="52"/>
      <c r="D39" s="53" t="s">
        <v>32</v>
      </c>
      <c r="E39" s="38" t="s">
        <v>49</v>
      </c>
      <c r="F39" s="39">
        <v>30</v>
      </c>
      <c r="G39" s="39">
        <v>2.2799999999999998</v>
      </c>
      <c r="H39" s="39">
        <v>0.24</v>
      </c>
      <c r="I39" s="39">
        <v>14.76</v>
      </c>
      <c r="J39" s="39">
        <v>70.5</v>
      </c>
      <c r="K39" s="40">
        <v>1305</v>
      </c>
      <c r="L39" s="39"/>
    </row>
    <row r="40" spans="1:12" x14ac:dyDescent="0.2">
      <c r="A40" s="14"/>
      <c r="B40" s="15"/>
      <c r="C40" s="52"/>
      <c r="D40" s="34"/>
      <c r="E40" s="38"/>
      <c r="F40" s="39"/>
      <c r="G40" s="39"/>
      <c r="H40" s="39"/>
      <c r="I40" s="39"/>
      <c r="J40" s="39"/>
      <c r="K40" s="40"/>
      <c r="L40" s="39"/>
    </row>
    <row r="41" spans="1:12" x14ac:dyDescent="0.2">
      <c r="A41" s="14"/>
      <c r="B41" s="15"/>
      <c r="C41" s="52"/>
      <c r="D41" s="34"/>
      <c r="E41" s="38"/>
      <c r="F41" s="39"/>
      <c r="G41" s="39"/>
      <c r="H41" s="39"/>
      <c r="I41" s="39"/>
      <c r="J41" s="39"/>
      <c r="K41" s="40"/>
      <c r="L41" s="39"/>
    </row>
    <row r="42" spans="1:12" x14ac:dyDescent="0.2">
      <c r="A42" s="16"/>
      <c r="B42" s="17"/>
      <c r="C42" s="54"/>
      <c r="D42" s="55" t="s">
        <v>33</v>
      </c>
      <c r="E42" s="9"/>
      <c r="F42" s="19">
        <f>SUM(F33:F41)</f>
        <v>740</v>
      </c>
      <c r="G42" s="19">
        <f t="shared" ref="G42:L42" si="7">SUM(G33:G41)</f>
        <v>29.904</v>
      </c>
      <c r="H42" s="19">
        <f t="shared" si="7"/>
        <v>23.183</v>
      </c>
      <c r="I42" s="19">
        <f t="shared" si="7"/>
        <v>98.24</v>
      </c>
      <c r="J42" s="19">
        <f t="shared" si="7"/>
        <v>632.88699999999994</v>
      </c>
      <c r="K42" s="25"/>
      <c r="L42" s="19">
        <f t="shared" si="7"/>
        <v>118.52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03" t="s">
        <v>4</v>
      </c>
      <c r="D43" s="108"/>
      <c r="E43" s="31"/>
      <c r="F43" s="32">
        <f>F32+F42</f>
        <v>1280</v>
      </c>
      <c r="G43" s="32">
        <f t="shared" ref="G43:L43" si="8">G32+G42</f>
        <v>47.316000000000003</v>
      </c>
      <c r="H43" s="32">
        <f t="shared" si="8"/>
        <v>35.030999999999999</v>
      </c>
      <c r="I43" s="32">
        <f t="shared" si="8"/>
        <v>188.61500000000001</v>
      </c>
      <c r="J43" s="32">
        <f t="shared" si="8"/>
        <v>1175.4269999999999</v>
      </c>
      <c r="K43" s="32"/>
      <c r="L43" s="32">
        <f t="shared" si="8"/>
        <v>197.51999999999998</v>
      </c>
    </row>
    <row r="44" spans="1:12" x14ac:dyDescent="0.2">
      <c r="A44" s="20">
        <v>1</v>
      </c>
      <c r="B44" s="21">
        <v>3</v>
      </c>
      <c r="C44" s="50" t="s">
        <v>20</v>
      </c>
      <c r="D44" s="51" t="s">
        <v>21</v>
      </c>
      <c r="E44" s="35" t="s">
        <v>103</v>
      </c>
      <c r="F44" s="36">
        <v>90</v>
      </c>
      <c r="G44" s="36">
        <v>13.728</v>
      </c>
      <c r="H44" s="36">
        <v>13.532999999999999</v>
      </c>
      <c r="I44" s="36">
        <v>15.44</v>
      </c>
      <c r="J44" s="36">
        <v>230.22800000000001</v>
      </c>
      <c r="K44" s="37">
        <v>268</v>
      </c>
      <c r="L44" s="36">
        <v>79</v>
      </c>
    </row>
    <row r="45" spans="1:12" x14ac:dyDescent="0.2">
      <c r="A45" s="23"/>
      <c r="B45" s="15"/>
      <c r="C45" s="52"/>
      <c r="D45" s="34" t="s">
        <v>29</v>
      </c>
      <c r="E45" s="38" t="s">
        <v>55</v>
      </c>
      <c r="F45" s="39">
        <v>150</v>
      </c>
      <c r="G45" s="39">
        <v>4.6950000000000003</v>
      </c>
      <c r="H45" s="39">
        <v>4.1219999999999999</v>
      </c>
      <c r="I45" s="39">
        <v>21.18</v>
      </c>
      <c r="J45" s="39">
        <v>140.40100000000001</v>
      </c>
      <c r="K45" s="40">
        <v>173</v>
      </c>
      <c r="L45" s="39"/>
    </row>
    <row r="46" spans="1:12" x14ac:dyDescent="0.2">
      <c r="A46" s="23"/>
      <c r="B46" s="15"/>
      <c r="C46" s="52"/>
      <c r="D46" s="53" t="s">
        <v>22</v>
      </c>
      <c r="E46" s="38" t="s">
        <v>51</v>
      </c>
      <c r="F46" s="39">
        <v>200</v>
      </c>
      <c r="G46" s="39">
        <v>0.23599999999999999</v>
      </c>
      <c r="H46" s="39">
        <v>5.5E-2</v>
      </c>
      <c r="I46" s="39">
        <v>13.163</v>
      </c>
      <c r="J46" s="39">
        <v>54.747999999999998</v>
      </c>
      <c r="K46" s="40">
        <v>377</v>
      </c>
      <c r="L46" s="39"/>
    </row>
    <row r="47" spans="1:12" x14ac:dyDescent="0.2">
      <c r="A47" s="23"/>
      <c r="B47" s="15"/>
      <c r="C47" s="52"/>
      <c r="D47" s="53" t="s">
        <v>23</v>
      </c>
      <c r="E47" s="38" t="s">
        <v>48</v>
      </c>
      <c r="F47" s="39">
        <v>40</v>
      </c>
      <c r="G47" s="39">
        <v>3.04</v>
      </c>
      <c r="H47" s="39">
        <v>0.32</v>
      </c>
      <c r="I47" s="39">
        <v>19.68</v>
      </c>
      <c r="J47" s="39">
        <v>94</v>
      </c>
      <c r="K47" s="40">
        <v>164</v>
      </c>
      <c r="L47" s="39"/>
    </row>
    <row r="48" spans="1:12" x14ac:dyDescent="0.2">
      <c r="A48" s="23"/>
      <c r="B48" s="15"/>
      <c r="C48" s="52"/>
      <c r="D48" s="53" t="s">
        <v>24</v>
      </c>
      <c r="E48" s="38"/>
      <c r="F48" s="39"/>
      <c r="G48" s="39"/>
      <c r="H48" s="39"/>
      <c r="I48" s="39"/>
      <c r="J48" s="39"/>
      <c r="K48" s="40"/>
      <c r="L48" s="39"/>
    </row>
    <row r="49" spans="1:12" x14ac:dyDescent="0.2">
      <c r="A49" s="23"/>
      <c r="B49" s="15"/>
      <c r="C49" s="52"/>
      <c r="D49" s="34" t="s">
        <v>26</v>
      </c>
      <c r="E49" s="38" t="s">
        <v>43</v>
      </c>
      <c r="F49" s="39">
        <v>30</v>
      </c>
      <c r="G49" s="39">
        <v>0.21</v>
      </c>
      <c r="H49" s="39">
        <v>0.03</v>
      </c>
      <c r="I49" s="39">
        <v>0.56999999999999995</v>
      </c>
      <c r="J49" s="39">
        <v>3.3</v>
      </c>
      <c r="K49" s="40">
        <v>71</v>
      </c>
      <c r="L49" s="39"/>
    </row>
    <row r="50" spans="1:12" x14ac:dyDescent="0.2">
      <c r="A50" s="23"/>
      <c r="B50" s="15"/>
      <c r="C50" s="52"/>
      <c r="D50" s="34"/>
      <c r="E50" s="38"/>
      <c r="F50" s="39"/>
      <c r="G50" s="39"/>
      <c r="H50" s="39"/>
      <c r="I50" s="39"/>
      <c r="J50" s="39"/>
      <c r="K50" s="40"/>
      <c r="L50" s="39"/>
    </row>
    <row r="51" spans="1:12" x14ac:dyDescent="0.2">
      <c r="A51" s="24"/>
      <c r="B51" s="17"/>
      <c r="C51" s="54"/>
      <c r="D51" s="55" t="s">
        <v>33</v>
      </c>
      <c r="E51" s="9"/>
      <c r="F51" s="19">
        <f>SUM(F44:F50)</f>
        <v>510</v>
      </c>
      <c r="G51" s="19">
        <f t="shared" ref="G51:L51" si="9">SUM(G44:G50)</f>
        <v>21.909000000000002</v>
      </c>
      <c r="H51" s="19">
        <f t="shared" si="9"/>
        <v>18.060000000000002</v>
      </c>
      <c r="I51" s="19">
        <f t="shared" si="9"/>
        <v>70.032999999999987</v>
      </c>
      <c r="J51" s="19">
        <f t="shared" si="9"/>
        <v>522.67699999999991</v>
      </c>
      <c r="K51" s="25"/>
      <c r="L51" s="19">
        <f t="shared" si="9"/>
        <v>79</v>
      </c>
    </row>
    <row r="52" spans="1:12" x14ac:dyDescent="0.2">
      <c r="A52" s="26">
        <f>A44</f>
        <v>1</v>
      </c>
      <c r="B52" s="13">
        <f>B44</f>
        <v>3</v>
      </c>
      <c r="C52" s="56" t="s">
        <v>25</v>
      </c>
      <c r="D52" s="53" t="s">
        <v>26</v>
      </c>
      <c r="E52" s="38" t="s">
        <v>92</v>
      </c>
      <c r="F52" s="39">
        <v>60</v>
      </c>
      <c r="G52" s="39">
        <v>0.92</v>
      </c>
      <c r="H52" s="39">
        <v>4.109</v>
      </c>
      <c r="I52" s="39">
        <v>6.2009999999999996</v>
      </c>
      <c r="J52" s="39">
        <v>58.87</v>
      </c>
      <c r="K52" s="40">
        <v>67</v>
      </c>
      <c r="L52" s="39">
        <v>118.52</v>
      </c>
    </row>
    <row r="53" spans="1:12" x14ac:dyDescent="0.2">
      <c r="A53" s="23"/>
      <c r="B53" s="15"/>
      <c r="C53" s="52"/>
      <c r="D53" s="53" t="s">
        <v>27</v>
      </c>
      <c r="E53" s="38" t="s">
        <v>89</v>
      </c>
      <c r="F53" s="39">
        <v>200</v>
      </c>
      <c r="G53" s="39">
        <v>4.6580000000000004</v>
      </c>
      <c r="H53" s="39">
        <v>4.125</v>
      </c>
      <c r="I53" s="39">
        <v>14.427</v>
      </c>
      <c r="J53" s="39">
        <v>106.084</v>
      </c>
      <c r="K53" s="40">
        <v>96</v>
      </c>
      <c r="L53" s="39"/>
    </row>
    <row r="54" spans="1:12" x14ac:dyDescent="0.2">
      <c r="A54" s="23"/>
      <c r="B54" s="15"/>
      <c r="C54" s="52"/>
      <c r="D54" s="53" t="s">
        <v>28</v>
      </c>
      <c r="E54" s="38" t="s">
        <v>61</v>
      </c>
      <c r="F54" s="39">
        <v>200</v>
      </c>
      <c r="G54" s="39">
        <v>13.943</v>
      </c>
      <c r="H54" s="39">
        <v>28.425999999999998</v>
      </c>
      <c r="I54" s="39">
        <v>38.576000000000001</v>
      </c>
      <c r="J54" s="39">
        <v>452.02100000000002</v>
      </c>
      <c r="K54" s="40">
        <v>291</v>
      </c>
      <c r="L54" s="39"/>
    </row>
    <row r="55" spans="1:12" x14ac:dyDescent="0.2">
      <c r="A55" s="23"/>
      <c r="B55" s="15"/>
      <c r="C55" s="52"/>
      <c r="D55" s="53" t="s">
        <v>29</v>
      </c>
      <c r="E55" s="38"/>
      <c r="F55" s="39"/>
      <c r="G55" s="39"/>
      <c r="H55" s="39"/>
      <c r="I55" s="39"/>
      <c r="J55" s="39"/>
      <c r="K55" s="40"/>
      <c r="L55" s="39"/>
    </row>
    <row r="56" spans="1:12" x14ac:dyDescent="0.2">
      <c r="A56" s="23"/>
      <c r="B56" s="15"/>
      <c r="C56" s="52"/>
      <c r="D56" s="53" t="s">
        <v>30</v>
      </c>
      <c r="E56" s="38" t="s">
        <v>62</v>
      </c>
      <c r="F56" s="39">
        <v>180</v>
      </c>
      <c r="G56" s="39">
        <v>0.14399999999999999</v>
      </c>
      <c r="H56" s="39">
        <v>0.14399999999999999</v>
      </c>
      <c r="I56" s="39">
        <v>15.504</v>
      </c>
      <c r="J56" s="39">
        <v>64.8</v>
      </c>
      <c r="K56" s="40">
        <v>349</v>
      </c>
      <c r="L56" s="39"/>
    </row>
    <row r="57" spans="1:12" x14ac:dyDescent="0.2">
      <c r="A57" s="23"/>
      <c r="B57" s="15"/>
      <c r="C57" s="52"/>
      <c r="D57" s="53" t="s">
        <v>31</v>
      </c>
      <c r="E57" s="38" t="s">
        <v>48</v>
      </c>
      <c r="F57" s="39">
        <v>30</v>
      </c>
      <c r="G57" s="39">
        <v>2.5499999999999998</v>
      </c>
      <c r="H57" s="39">
        <v>0.99</v>
      </c>
      <c r="I57" s="39">
        <v>14.49</v>
      </c>
      <c r="J57" s="39">
        <v>77.7</v>
      </c>
      <c r="K57" s="40">
        <v>164</v>
      </c>
      <c r="L57" s="39"/>
    </row>
    <row r="58" spans="1:12" x14ac:dyDescent="0.2">
      <c r="A58" s="23"/>
      <c r="B58" s="15"/>
      <c r="C58" s="52"/>
      <c r="D58" s="53" t="s">
        <v>32</v>
      </c>
      <c r="E58" s="38" t="s">
        <v>49</v>
      </c>
      <c r="F58" s="39">
        <v>30</v>
      </c>
      <c r="G58" s="39">
        <v>2.2799999999999998</v>
      </c>
      <c r="H58" s="39">
        <v>0.24</v>
      </c>
      <c r="I58" s="39">
        <v>14.76</v>
      </c>
      <c r="J58" s="39">
        <v>70.5</v>
      </c>
      <c r="K58" s="40">
        <v>1305</v>
      </c>
      <c r="L58" s="39"/>
    </row>
    <row r="59" spans="1:12" x14ac:dyDescent="0.2">
      <c r="A59" s="23"/>
      <c r="B59" s="15"/>
      <c r="C59" s="52"/>
      <c r="D59" s="34"/>
      <c r="E59" s="38"/>
      <c r="F59" s="39"/>
      <c r="G59" s="39"/>
      <c r="H59" s="39"/>
      <c r="I59" s="39"/>
      <c r="J59" s="39"/>
      <c r="K59" s="40"/>
      <c r="L59" s="39"/>
    </row>
    <row r="60" spans="1:12" x14ac:dyDescent="0.2">
      <c r="A60" s="23"/>
      <c r="B60" s="15"/>
      <c r="C60" s="52"/>
      <c r="D60" s="34"/>
      <c r="E60" s="38"/>
      <c r="F60" s="39"/>
      <c r="G60" s="39"/>
      <c r="H60" s="39"/>
      <c r="I60" s="39"/>
      <c r="J60" s="39"/>
      <c r="K60" s="40"/>
      <c r="L60" s="39"/>
    </row>
    <row r="61" spans="1:12" x14ac:dyDescent="0.2">
      <c r="A61" s="24"/>
      <c r="B61" s="17"/>
      <c r="C61" s="54"/>
      <c r="D61" s="55" t="s">
        <v>33</v>
      </c>
      <c r="E61" s="9"/>
      <c r="F61" s="19">
        <f>SUM(F52:F60)</f>
        <v>700</v>
      </c>
      <c r="G61" s="19">
        <f t="shared" ref="G61:L61" si="10">SUM(G52:G60)</f>
        <v>24.495000000000001</v>
      </c>
      <c r="H61" s="19">
        <f t="shared" si="10"/>
        <v>38.033999999999999</v>
      </c>
      <c r="I61" s="19">
        <f t="shared" si="10"/>
        <v>103.958</v>
      </c>
      <c r="J61" s="19">
        <f t="shared" si="10"/>
        <v>829.97500000000002</v>
      </c>
      <c r="K61" s="25"/>
      <c r="L61" s="19">
        <f t="shared" si="10"/>
        <v>118.52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03" t="s">
        <v>4</v>
      </c>
      <c r="D62" s="108"/>
      <c r="E62" s="31"/>
      <c r="F62" s="32">
        <f>F51+F61</f>
        <v>1210</v>
      </c>
      <c r="G62" s="32">
        <f t="shared" ref="G62:L62" si="11">G51+G61</f>
        <v>46.404000000000003</v>
      </c>
      <c r="H62" s="32">
        <f t="shared" si="11"/>
        <v>56.094000000000001</v>
      </c>
      <c r="I62" s="32">
        <f t="shared" si="11"/>
        <v>173.99099999999999</v>
      </c>
      <c r="J62" s="32">
        <f t="shared" si="11"/>
        <v>1352.652</v>
      </c>
      <c r="K62" s="32"/>
      <c r="L62" s="32">
        <f t="shared" si="11"/>
        <v>197.51999999999998</v>
      </c>
    </row>
    <row r="63" spans="1:12" x14ac:dyDescent="0.2">
      <c r="A63" s="20">
        <v>1</v>
      </c>
      <c r="B63" s="21">
        <v>4</v>
      </c>
      <c r="C63" s="50" t="s">
        <v>20</v>
      </c>
      <c r="D63" s="51" t="s">
        <v>21</v>
      </c>
      <c r="E63" s="35" t="s">
        <v>63</v>
      </c>
      <c r="F63" s="36">
        <v>150</v>
      </c>
      <c r="G63" s="36">
        <v>25.716999999999999</v>
      </c>
      <c r="H63" s="36">
        <v>27.353999999999999</v>
      </c>
      <c r="I63" s="36">
        <v>4.5650000000000004</v>
      </c>
      <c r="J63" s="36">
        <v>367.58100000000002</v>
      </c>
      <c r="K63" s="37">
        <v>210</v>
      </c>
      <c r="L63" s="36">
        <v>79</v>
      </c>
    </row>
    <row r="64" spans="1:12" x14ac:dyDescent="0.2">
      <c r="A64" s="23"/>
      <c r="B64" s="15"/>
      <c r="C64" s="52"/>
      <c r="D64" s="34"/>
      <c r="E64" s="38" t="s">
        <v>64</v>
      </c>
      <c r="F64" s="39">
        <v>10</v>
      </c>
      <c r="G64" s="39">
        <v>0.08</v>
      </c>
      <c r="H64" s="39">
        <v>7.25</v>
      </c>
      <c r="I64" s="39">
        <v>0.13</v>
      </c>
      <c r="J64" s="39">
        <v>66.099999999999994</v>
      </c>
      <c r="K64" s="40">
        <v>178</v>
      </c>
      <c r="L64" s="39"/>
    </row>
    <row r="65" spans="1:12" x14ac:dyDescent="0.2">
      <c r="A65" s="23"/>
      <c r="B65" s="15"/>
      <c r="C65" s="52"/>
      <c r="D65" s="53" t="s">
        <v>22</v>
      </c>
      <c r="E65" s="38" t="s">
        <v>65</v>
      </c>
      <c r="F65" s="39">
        <v>200</v>
      </c>
      <c r="G65" s="39">
        <v>3.2</v>
      </c>
      <c r="H65" s="39">
        <v>2.5099999999999998</v>
      </c>
      <c r="I65" s="39">
        <v>22.074000000000002</v>
      </c>
      <c r="J65" s="39">
        <v>124.37</v>
      </c>
      <c r="K65" s="40">
        <v>382</v>
      </c>
      <c r="L65" s="39"/>
    </row>
    <row r="66" spans="1:12" x14ac:dyDescent="0.2">
      <c r="A66" s="23"/>
      <c r="B66" s="15"/>
      <c r="C66" s="52"/>
      <c r="D66" s="53" t="s">
        <v>23</v>
      </c>
      <c r="E66" s="38" t="s">
        <v>48</v>
      </c>
      <c r="F66" s="39">
        <v>40</v>
      </c>
      <c r="G66" s="39">
        <v>3.04</v>
      </c>
      <c r="H66" s="39">
        <v>0.32</v>
      </c>
      <c r="I66" s="39">
        <v>19.68</v>
      </c>
      <c r="J66" s="39">
        <v>94</v>
      </c>
      <c r="K66" s="40">
        <v>164</v>
      </c>
      <c r="L66" s="39"/>
    </row>
    <row r="67" spans="1:12" x14ac:dyDescent="0.2">
      <c r="A67" s="23"/>
      <c r="B67" s="15"/>
      <c r="C67" s="52"/>
      <c r="D67" s="53" t="s">
        <v>24</v>
      </c>
      <c r="E67" s="38" t="s">
        <v>52</v>
      </c>
      <c r="F67" s="39">
        <v>120</v>
      </c>
      <c r="G67" s="39">
        <v>0.48</v>
      </c>
      <c r="H67" s="39">
        <v>0.48</v>
      </c>
      <c r="I67" s="39">
        <v>11.76</v>
      </c>
      <c r="J67" s="39">
        <v>56.4</v>
      </c>
      <c r="K67" s="40">
        <v>338</v>
      </c>
      <c r="L67" s="39"/>
    </row>
    <row r="68" spans="1:12" x14ac:dyDescent="0.2">
      <c r="A68" s="23"/>
      <c r="B68" s="15"/>
      <c r="C68" s="52"/>
      <c r="D68" s="34"/>
      <c r="E68" s="38"/>
      <c r="F68" s="39"/>
      <c r="G68" s="39"/>
      <c r="H68" s="39"/>
      <c r="I68" s="39"/>
      <c r="J68" s="39"/>
      <c r="K68" s="40"/>
      <c r="L68" s="39"/>
    </row>
    <row r="69" spans="1:12" x14ac:dyDescent="0.2">
      <c r="A69" s="23"/>
      <c r="B69" s="15"/>
      <c r="C69" s="52"/>
      <c r="D69" s="34"/>
      <c r="E69" s="38"/>
      <c r="F69" s="39"/>
      <c r="G69" s="39"/>
      <c r="H69" s="39"/>
      <c r="I69" s="39"/>
      <c r="J69" s="39"/>
      <c r="K69" s="40"/>
      <c r="L69" s="39"/>
    </row>
    <row r="70" spans="1:12" x14ac:dyDescent="0.2">
      <c r="A70" s="24"/>
      <c r="B70" s="17"/>
      <c r="C70" s="54"/>
      <c r="D70" s="55" t="s">
        <v>33</v>
      </c>
      <c r="E70" s="9"/>
      <c r="F70" s="19">
        <f>SUM(F63:F69)</f>
        <v>520</v>
      </c>
      <c r="G70" s="19">
        <f t="shared" ref="G70:L70" si="12">SUM(G63:G69)</f>
        <v>32.516999999999996</v>
      </c>
      <c r="H70" s="19">
        <f t="shared" si="12"/>
        <v>37.913999999999994</v>
      </c>
      <c r="I70" s="19">
        <f t="shared" si="12"/>
        <v>58.208999999999996</v>
      </c>
      <c r="J70" s="19">
        <f t="shared" si="12"/>
        <v>708.45100000000002</v>
      </c>
      <c r="K70" s="25"/>
      <c r="L70" s="19">
        <f t="shared" si="12"/>
        <v>79</v>
      </c>
    </row>
    <row r="71" spans="1:12" x14ac:dyDescent="0.2">
      <c r="A71" s="26">
        <f>A63</f>
        <v>1</v>
      </c>
      <c r="B71" s="13">
        <f>B63</f>
        <v>4</v>
      </c>
      <c r="C71" s="56" t="s">
        <v>25</v>
      </c>
      <c r="D71" s="53" t="s">
        <v>26</v>
      </c>
      <c r="E71" s="60" t="s">
        <v>104</v>
      </c>
      <c r="F71" s="93">
        <v>60</v>
      </c>
      <c r="G71" s="94">
        <v>0.754</v>
      </c>
      <c r="H71" s="94">
        <v>5.8000000000000003E-2</v>
      </c>
      <c r="I71" s="94">
        <v>6.9960000000000004</v>
      </c>
      <c r="J71" s="94">
        <v>32.270000000000003</v>
      </c>
      <c r="K71" s="87">
        <v>62</v>
      </c>
      <c r="L71" s="39">
        <v>118.52</v>
      </c>
    </row>
    <row r="72" spans="1:12" x14ac:dyDescent="0.2">
      <c r="A72" s="23"/>
      <c r="B72" s="15"/>
      <c r="C72" s="52"/>
      <c r="D72" s="53" t="s">
        <v>27</v>
      </c>
      <c r="E72" s="67" t="s">
        <v>75</v>
      </c>
      <c r="F72" s="44">
        <v>200</v>
      </c>
      <c r="G72" s="44">
        <v>7.6980000000000004</v>
      </c>
      <c r="H72" s="44">
        <v>5.5469999999999997</v>
      </c>
      <c r="I72" s="44">
        <v>17.651</v>
      </c>
      <c r="J72" s="44">
        <v>136.72399999999999</v>
      </c>
      <c r="K72" s="68">
        <v>102</v>
      </c>
      <c r="L72" s="39"/>
    </row>
    <row r="73" spans="1:12" x14ac:dyDescent="0.2">
      <c r="A73" s="23"/>
      <c r="B73" s="15"/>
      <c r="C73" s="52"/>
      <c r="D73" s="53" t="s">
        <v>28</v>
      </c>
      <c r="E73" s="38" t="s">
        <v>68</v>
      </c>
      <c r="F73" s="39">
        <v>200</v>
      </c>
      <c r="G73" s="39">
        <v>17.677</v>
      </c>
      <c r="H73" s="39">
        <v>6.7450000000000001</v>
      </c>
      <c r="I73" s="39">
        <v>27.510999999999999</v>
      </c>
      <c r="J73" s="39">
        <v>218.03100000000001</v>
      </c>
      <c r="K73" s="40">
        <v>259</v>
      </c>
      <c r="L73" s="39"/>
    </row>
    <row r="74" spans="1:12" x14ac:dyDescent="0.2">
      <c r="A74" s="23"/>
      <c r="B74" s="15"/>
      <c r="C74" s="52"/>
      <c r="D74" s="53" t="s">
        <v>29</v>
      </c>
      <c r="E74" s="38"/>
      <c r="F74" s="39"/>
      <c r="G74" s="39"/>
      <c r="H74" s="39"/>
      <c r="I74" s="39"/>
      <c r="J74" s="39"/>
      <c r="K74" s="40"/>
      <c r="L74" s="39"/>
    </row>
    <row r="75" spans="1:12" x14ac:dyDescent="0.2">
      <c r="A75" s="23"/>
      <c r="B75" s="15"/>
      <c r="C75" s="52"/>
      <c r="D75" s="53" t="s">
        <v>30</v>
      </c>
      <c r="E75" s="38" t="s">
        <v>47</v>
      </c>
      <c r="F75" s="39">
        <v>180</v>
      </c>
      <c r="G75" s="39">
        <v>0.126</v>
      </c>
      <c r="H75" s="39">
        <v>1.4E-2</v>
      </c>
      <c r="I75" s="39">
        <v>22.376000000000001</v>
      </c>
      <c r="J75" s="39">
        <v>92.54</v>
      </c>
      <c r="K75" s="40">
        <v>1008</v>
      </c>
      <c r="L75" s="39"/>
    </row>
    <row r="76" spans="1:12" x14ac:dyDescent="0.2">
      <c r="A76" s="23"/>
      <c r="B76" s="15"/>
      <c r="C76" s="52"/>
      <c r="D76" s="53" t="s">
        <v>31</v>
      </c>
      <c r="E76" s="38" t="s">
        <v>48</v>
      </c>
      <c r="F76" s="39">
        <v>30</v>
      </c>
      <c r="G76" s="39">
        <v>2.5499999999999998</v>
      </c>
      <c r="H76" s="39">
        <v>0.99</v>
      </c>
      <c r="I76" s="39">
        <v>14.49</v>
      </c>
      <c r="J76" s="39">
        <v>77.7</v>
      </c>
      <c r="K76" s="40">
        <v>164</v>
      </c>
      <c r="L76" s="39"/>
    </row>
    <row r="77" spans="1:12" x14ac:dyDescent="0.2">
      <c r="A77" s="23"/>
      <c r="B77" s="15"/>
      <c r="C77" s="52"/>
      <c r="D77" s="53" t="s">
        <v>32</v>
      </c>
      <c r="E77" s="38" t="s">
        <v>49</v>
      </c>
      <c r="F77" s="39">
        <v>30</v>
      </c>
      <c r="G77" s="39">
        <v>2.2799999999999998</v>
      </c>
      <c r="H77" s="39">
        <v>0.24</v>
      </c>
      <c r="I77" s="39">
        <v>14.76</v>
      </c>
      <c r="J77" s="39">
        <v>70.5</v>
      </c>
      <c r="K77" s="40">
        <v>1305</v>
      </c>
      <c r="L77" s="39"/>
    </row>
    <row r="78" spans="1:12" x14ac:dyDescent="0.2">
      <c r="A78" s="23"/>
      <c r="B78" s="15"/>
      <c r="C78" s="52"/>
      <c r="D78" s="34"/>
      <c r="E78" s="38"/>
      <c r="F78" s="39"/>
      <c r="G78" s="39"/>
      <c r="H78" s="39"/>
      <c r="I78" s="39"/>
      <c r="J78" s="39"/>
      <c r="K78" s="40"/>
      <c r="L78" s="39"/>
    </row>
    <row r="79" spans="1:12" x14ac:dyDescent="0.2">
      <c r="A79" s="23"/>
      <c r="B79" s="15"/>
      <c r="C79" s="52"/>
      <c r="D79" s="34"/>
      <c r="E79" s="38"/>
      <c r="F79" s="39"/>
      <c r="G79" s="39"/>
      <c r="H79" s="39"/>
      <c r="I79" s="39"/>
      <c r="J79" s="39"/>
      <c r="K79" s="40"/>
      <c r="L79" s="39"/>
    </row>
    <row r="80" spans="1:12" x14ac:dyDescent="0.2">
      <c r="A80" s="24"/>
      <c r="B80" s="17"/>
      <c r="C80" s="54"/>
      <c r="D80" s="55" t="s">
        <v>33</v>
      </c>
      <c r="E80" s="9"/>
      <c r="F80" s="19">
        <f>SUM(F71:F79)</f>
        <v>700</v>
      </c>
      <c r="G80" s="19">
        <f t="shared" ref="G80:L80" si="13">SUM(G71:G79)</f>
        <v>31.085000000000001</v>
      </c>
      <c r="H80" s="19">
        <f t="shared" si="13"/>
        <v>13.593999999999999</v>
      </c>
      <c r="I80" s="19">
        <f t="shared" si="13"/>
        <v>103.78400000000001</v>
      </c>
      <c r="J80" s="19">
        <f t="shared" si="13"/>
        <v>627.76499999999999</v>
      </c>
      <c r="K80" s="25"/>
      <c r="L80" s="19">
        <f t="shared" si="13"/>
        <v>118.52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03" t="s">
        <v>4</v>
      </c>
      <c r="D81" s="108"/>
      <c r="E81" s="31"/>
      <c r="F81" s="32">
        <f>F70+F80</f>
        <v>1220</v>
      </c>
      <c r="G81" s="32">
        <f t="shared" ref="G81:L81" si="14">G70+G80</f>
        <v>63.601999999999997</v>
      </c>
      <c r="H81" s="32">
        <f t="shared" si="14"/>
        <v>51.507999999999996</v>
      </c>
      <c r="I81" s="32">
        <f t="shared" si="14"/>
        <v>161.99299999999999</v>
      </c>
      <c r="J81" s="32">
        <f t="shared" si="14"/>
        <v>1336.2159999999999</v>
      </c>
      <c r="K81" s="32"/>
      <c r="L81" s="32">
        <f t="shared" si="14"/>
        <v>197.51999999999998</v>
      </c>
    </row>
    <row r="82" spans="1:12" x14ac:dyDescent="0.2">
      <c r="A82" s="20">
        <v>1</v>
      </c>
      <c r="B82" s="21">
        <v>5</v>
      </c>
      <c r="C82" s="50" t="s">
        <v>20</v>
      </c>
      <c r="D82" s="51" t="s">
        <v>21</v>
      </c>
      <c r="E82" s="35" t="s">
        <v>71</v>
      </c>
      <c r="F82" s="36">
        <v>200</v>
      </c>
      <c r="G82" s="36">
        <v>5.8330000000000002</v>
      </c>
      <c r="H82" s="36">
        <v>6.7080000000000002</v>
      </c>
      <c r="I82" s="36">
        <v>33.771000000000001</v>
      </c>
      <c r="J82" s="36">
        <v>219.471</v>
      </c>
      <c r="K82" s="65">
        <v>175</v>
      </c>
      <c r="L82" s="61">
        <v>79</v>
      </c>
    </row>
    <row r="83" spans="1:12" x14ac:dyDescent="0.2">
      <c r="A83" s="23"/>
      <c r="B83" s="15"/>
      <c r="C83" s="52"/>
      <c r="D83" s="66"/>
      <c r="E83" s="67" t="s">
        <v>72</v>
      </c>
      <c r="F83" s="44">
        <v>20</v>
      </c>
      <c r="G83" s="44">
        <v>5.2</v>
      </c>
      <c r="H83" s="44">
        <v>5.22</v>
      </c>
      <c r="I83" s="44">
        <v>0</v>
      </c>
      <c r="J83" s="44">
        <v>68.8</v>
      </c>
      <c r="K83" s="68">
        <v>329</v>
      </c>
      <c r="L83" s="62"/>
    </row>
    <row r="84" spans="1:12" x14ac:dyDescent="0.2">
      <c r="A84" s="23"/>
      <c r="B84" s="15"/>
      <c r="C84" s="52"/>
      <c r="D84" s="69" t="s">
        <v>22</v>
      </c>
      <c r="E84" s="67" t="s">
        <v>105</v>
      </c>
      <c r="F84" s="44">
        <v>200</v>
      </c>
      <c r="G84" s="44">
        <v>0.222</v>
      </c>
      <c r="H84" s="44">
        <v>5.7000000000000002E-2</v>
      </c>
      <c r="I84" s="44">
        <v>7.6999999999999999E-2</v>
      </c>
      <c r="J84" s="44">
        <v>1.6850000000000001</v>
      </c>
      <c r="K84" s="68">
        <v>375</v>
      </c>
      <c r="L84" s="62"/>
    </row>
    <row r="85" spans="1:12" x14ac:dyDescent="0.2">
      <c r="A85" s="23"/>
      <c r="B85" s="15"/>
      <c r="C85" s="52"/>
      <c r="D85" s="69" t="s">
        <v>23</v>
      </c>
      <c r="E85" s="67" t="s">
        <v>42</v>
      </c>
      <c r="F85" s="44">
        <v>40</v>
      </c>
      <c r="G85" s="44">
        <v>2.8</v>
      </c>
      <c r="H85" s="44">
        <v>0.4</v>
      </c>
      <c r="I85" s="44">
        <v>18.399999999999999</v>
      </c>
      <c r="J85" s="44">
        <v>88</v>
      </c>
      <c r="K85" s="68">
        <v>1310</v>
      </c>
      <c r="L85" s="62"/>
    </row>
    <row r="86" spans="1:12" x14ac:dyDescent="0.2">
      <c r="A86" s="23"/>
      <c r="B86" s="15"/>
      <c r="C86" s="52"/>
      <c r="D86" s="69" t="s">
        <v>24</v>
      </c>
      <c r="E86" s="67"/>
      <c r="F86" s="44"/>
      <c r="G86" s="44"/>
      <c r="H86" s="44"/>
      <c r="I86" s="44"/>
      <c r="J86" s="44"/>
      <c r="K86" s="68"/>
      <c r="L86" s="62"/>
    </row>
    <row r="87" spans="1:12" x14ac:dyDescent="0.2">
      <c r="A87" s="23"/>
      <c r="B87" s="15"/>
      <c r="C87" s="52"/>
      <c r="D87" s="66"/>
      <c r="E87" s="67" t="s">
        <v>73</v>
      </c>
      <c r="F87" s="44">
        <v>40</v>
      </c>
      <c r="G87" s="44">
        <v>1.8</v>
      </c>
      <c r="H87" s="44">
        <v>8.8000000000000007</v>
      </c>
      <c r="I87" s="44">
        <v>28</v>
      </c>
      <c r="J87" s="44">
        <v>88</v>
      </c>
      <c r="K87" s="68">
        <v>335</v>
      </c>
      <c r="L87" s="62"/>
    </row>
    <row r="88" spans="1:12" x14ac:dyDescent="0.2">
      <c r="A88" s="23"/>
      <c r="B88" s="15"/>
      <c r="C88" s="52"/>
      <c r="D88" s="66"/>
      <c r="E88" s="67"/>
      <c r="F88" s="44"/>
      <c r="G88" s="44"/>
      <c r="H88" s="44"/>
      <c r="I88" s="44"/>
      <c r="J88" s="44"/>
      <c r="K88" s="68"/>
      <c r="L88" s="62"/>
    </row>
    <row r="89" spans="1:12" x14ac:dyDescent="0.2">
      <c r="A89" s="24"/>
      <c r="B89" s="17"/>
      <c r="C89" s="54"/>
      <c r="D89" s="70" t="s">
        <v>33</v>
      </c>
      <c r="E89" s="71"/>
      <c r="F89" s="72">
        <f>SUM(F82:F88)</f>
        <v>500</v>
      </c>
      <c r="G89" s="72">
        <f t="shared" ref="G89:L89" si="15">SUM(G82:G88)</f>
        <v>15.855</v>
      </c>
      <c r="H89" s="72">
        <f t="shared" si="15"/>
        <v>21.185000000000002</v>
      </c>
      <c r="I89" s="72">
        <f t="shared" si="15"/>
        <v>80.24799999999999</v>
      </c>
      <c r="J89" s="72">
        <f t="shared" si="15"/>
        <v>465.95600000000002</v>
      </c>
      <c r="K89" s="73"/>
      <c r="L89" s="63">
        <f t="shared" si="15"/>
        <v>79</v>
      </c>
    </row>
    <row r="90" spans="1:12" x14ac:dyDescent="0.2">
      <c r="A90" s="26">
        <f>A82</f>
        <v>1</v>
      </c>
      <c r="B90" s="13">
        <f>B82</f>
        <v>5</v>
      </c>
      <c r="C90" s="56" t="s">
        <v>25</v>
      </c>
      <c r="D90" s="69" t="s">
        <v>26</v>
      </c>
      <c r="E90" s="67" t="s">
        <v>74</v>
      </c>
      <c r="F90" s="44">
        <v>60</v>
      </c>
      <c r="G90" s="44">
        <v>0.85199999999999998</v>
      </c>
      <c r="H90" s="44">
        <v>3.0550000000000002</v>
      </c>
      <c r="I90" s="44">
        <v>7.54</v>
      </c>
      <c r="J90" s="44">
        <v>53.011000000000003</v>
      </c>
      <c r="K90" s="68">
        <v>45</v>
      </c>
      <c r="L90" s="62">
        <v>118.52</v>
      </c>
    </row>
    <row r="91" spans="1:12" x14ac:dyDescent="0.2">
      <c r="A91" s="23"/>
      <c r="B91" s="15"/>
      <c r="C91" s="52"/>
      <c r="D91" s="69" t="s">
        <v>27</v>
      </c>
      <c r="E91" s="67" t="s">
        <v>106</v>
      </c>
      <c r="F91" s="44">
        <v>200</v>
      </c>
      <c r="G91" s="44">
        <v>4.1920000000000002</v>
      </c>
      <c r="H91" s="44">
        <v>4.2850000000000001</v>
      </c>
      <c r="I91" s="44">
        <v>11.422000000000001</v>
      </c>
      <c r="J91" s="44">
        <v>86.872</v>
      </c>
      <c r="K91" s="68">
        <v>99</v>
      </c>
      <c r="L91" s="62"/>
    </row>
    <row r="92" spans="1:12" x14ac:dyDescent="0.2">
      <c r="A92" s="23"/>
      <c r="B92" s="15"/>
      <c r="C92" s="52"/>
      <c r="D92" s="69" t="s">
        <v>28</v>
      </c>
      <c r="E92" s="67" t="s">
        <v>107</v>
      </c>
      <c r="F92" s="44">
        <v>120</v>
      </c>
      <c r="G92" s="44">
        <v>14.085000000000001</v>
      </c>
      <c r="H92" s="44">
        <v>18.579000000000001</v>
      </c>
      <c r="I92" s="44">
        <v>17.577999999999999</v>
      </c>
      <c r="J92" s="44">
        <v>284.69200000000001</v>
      </c>
      <c r="K92" s="68">
        <v>268</v>
      </c>
      <c r="L92" s="62"/>
    </row>
    <row r="93" spans="1:12" x14ac:dyDescent="0.2">
      <c r="A93" s="23"/>
      <c r="B93" s="15"/>
      <c r="C93" s="52"/>
      <c r="D93" s="69" t="s">
        <v>29</v>
      </c>
      <c r="E93" s="67" t="s">
        <v>76</v>
      </c>
      <c r="F93" s="44">
        <v>150</v>
      </c>
      <c r="G93" s="44">
        <v>6.4139999999999997</v>
      </c>
      <c r="H93" s="44">
        <v>3.6560000000000001</v>
      </c>
      <c r="I93" s="44">
        <v>40.944000000000003</v>
      </c>
      <c r="J93" s="44">
        <v>222.482</v>
      </c>
      <c r="K93" s="68">
        <v>202</v>
      </c>
      <c r="L93" s="62"/>
    </row>
    <row r="94" spans="1:12" x14ac:dyDescent="0.2">
      <c r="A94" s="23"/>
      <c r="B94" s="15"/>
      <c r="C94" s="52"/>
      <c r="D94" s="69" t="s">
        <v>30</v>
      </c>
      <c r="E94" s="67" t="s">
        <v>77</v>
      </c>
      <c r="F94" s="44">
        <v>180</v>
      </c>
      <c r="G94" s="44">
        <v>0.47599999999999998</v>
      </c>
      <c r="H94" s="44">
        <v>0.19600000000000001</v>
      </c>
      <c r="I94" s="44">
        <v>16.742000000000001</v>
      </c>
      <c r="J94" s="44">
        <v>79.66</v>
      </c>
      <c r="K94" s="68">
        <v>398</v>
      </c>
      <c r="L94" s="62"/>
    </row>
    <row r="95" spans="1:12" x14ac:dyDescent="0.2">
      <c r="A95" s="23"/>
      <c r="B95" s="15"/>
      <c r="C95" s="52"/>
      <c r="D95" s="69" t="s">
        <v>31</v>
      </c>
      <c r="E95" s="38" t="s">
        <v>48</v>
      </c>
      <c r="F95" s="39">
        <v>30</v>
      </c>
      <c r="G95" s="39">
        <v>2.5499999999999998</v>
      </c>
      <c r="H95" s="39">
        <v>0.99</v>
      </c>
      <c r="I95" s="39">
        <v>14.49</v>
      </c>
      <c r="J95" s="39">
        <v>77.7</v>
      </c>
      <c r="K95" s="40">
        <v>164</v>
      </c>
      <c r="L95" s="62"/>
    </row>
    <row r="96" spans="1:12" x14ac:dyDescent="0.2">
      <c r="A96" s="23"/>
      <c r="B96" s="15"/>
      <c r="C96" s="52"/>
      <c r="D96" s="69" t="s">
        <v>32</v>
      </c>
      <c r="E96" s="38" t="s">
        <v>49</v>
      </c>
      <c r="F96" s="39">
        <v>30</v>
      </c>
      <c r="G96" s="39">
        <v>2.2799999999999998</v>
      </c>
      <c r="H96" s="39">
        <v>0.24</v>
      </c>
      <c r="I96" s="39">
        <v>14.76</v>
      </c>
      <c r="J96" s="39">
        <v>70.5</v>
      </c>
      <c r="K96" s="40">
        <v>1305</v>
      </c>
      <c r="L96" s="62"/>
    </row>
    <row r="97" spans="1:12" x14ac:dyDescent="0.2">
      <c r="A97" s="23"/>
      <c r="B97" s="15"/>
      <c r="C97" s="52"/>
      <c r="D97" s="66"/>
      <c r="E97" s="67"/>
      <c r="F97" s="44"/>
      <c r="G97" s="44"/>
      <c r="H97" s="44"/>
      <c r="I97" s="44"/>
      <c r="J97" s="44"/>
      <c r="K97" s="68"/>
      <c r="L97" s="62"/>
    </row>
    <row r="98" spans="1:12" x14ac:dyDescent="0.2">
      <c r="A98" s="23"/>
      <c r="B98" s="15"/>
      <c r="C98" s="52"/>
      <c r="D98" s="66"/>
      <c r="E98" s="67"/>
      <c r="F98" s="44"/>
      <c r="G98" s="44"/>
      <c r="H98" s="44"/>
      <c r="I98" s="44"/>
      <c r="J98" s="44"/>
      <c r="K98" s="68"/>
      <c r="L98" s="62"/>
    </row>
    <row r="99" spans="1:12" x14ac:dyDescent="0.2">
      <c r="A99" s="24"/>
      <c r="B99" s="17"/>
      <c r="C99" s="54"/>
      <c r="D99" s="70" t="s">
        <v>33</v>
      </c>
      <c r="E99" s="71"/>
      <c r="F99" s="72">
        <f>SUM(F90:F98)</f>
        <v>770</v>
      </c>
      <c r="G99" s="72">
        <f t="shared" ref="G99:L99" si="16">SUM(G90:G98)</f>
        <v>30.849</v>
      </c>
      <c r="H99" s="72">
        <f t="shared" si="16"/>
        <v>31.000999999999998</v>
      </c>
      <c r="I99" s="72">
        <f t="shared" si="16"/>
        <v>123.47600000000001</v>
      </c>
      <c r="J99" s="72">
        <f t="shared" si="16"/>
        <v>874.91700000000003</v>
      </c>
      <c r="K99" s="73"/>
      <c r="L99" s="63">
        <f t="shared" si="16"/>
        <v>118.52</v>
      </c>
    </row>
    <row r="100" spans="1:12" ht="15.75" customHeight="1" thickBot="1" x14ac:dyDescent="0.25">
      <c r="A100" s="74">
        <f>A82</f>
        <v>1</v>
      </c>
      <c r="B100" s="75">
        <f>B82</f>
        <v>5</v>
      </c>
      <c r="C100" s="106" t="s">
        <v>4</v>
      </c>
      <c r="D100" s="107"/>
      <c r="E100" s="76"/>
      <c r="F100" s="77">
        <f>F89+F99</f>
        <v>1270</v>
      </c>
      <c r="G100" s="77">
        <f t="shared" ref="G100:L100" si="17">G89+G99</f>
        <v>46.704000000000001</v>
      </c>
      <c r="H100" s="77">
        <f t="shared" si="17"/>
        <v>52.186</v>
      </c>
      <c r="I100" s="77">
        <f t="shared" si="17"/>
        <v>203.72399999999999</v>
      </c>
      <c r="J100" s="77">
        <f t="shared" si="17"/>
        <v>1340.873</v>
      </c>
      <c r="K100" s="78"/>
      <c r="L100" s="64">
        <f t="shared" si="17"/>
        <v>197.51999999999998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5" t="s">
        <v>85</v>
      </c>
      <c r="F101" s="36">
        <v>200</v>
      </c>
      <c r="G101" s="36">
        <v>8.798</v>
      </c>
      <c r="H101" s="36">
        <v>7.0839999999999996</v>
      </c>
      <c r="I101" s="36">
        <v>45.753999999999998</v>
      </c>
      <c r="J101" s="36">
        <v>282.791</v>
      </c>
      <c r="K101" s="37">
        <v>173</v>
      </c>
      <c r="L101" s="36">
        <v>79</v>
      </c>
    </row>
    <row r="102" spans="1:12" ht="15" x14ac:dyDescent="0.25">
      <c r="A102" s="23"/>
      <c r="B102" s="15"/>
      <c r="C102" s="11"/>
      <c r="D102" s="6"/>
      <c r="E102" s="38" t="s">
        <v>64</v>
      </c>
      <c r="F102" s="39">
        <v>10</v>
      </c>
      <c r="G102" s="39">
        <v>0.08</v>
      </c>
      <c r="H102" s="39">
        <v>7.25</v>
      </c>
      <c r="I102" s="39">
        <v>0.13</v>
      </c>
      <c r="J102" s="39">
        <v>66.099999999999994</v>
      </c>
      <c r="K102" s="40">
        <v>178</v>
      </c>
      <c r="L102" s="39"/>
    </row>
    <row r="103" spans="1:12" ht="15" x14ac:dyDescent="0.25">
      <c r="A103" s="23"/>
      <c r="B103" s="15"/>
      <c r="C103" s="11"/>
      <c r="D103" s="7" t="s">
        <v>22</v>
      </c>
      <c r="E103" s="38" t="s">
        <v>59</v>
      </c>
      <c r="F103" s="39">
        <v>200</v>
      </c>
      <c r="G103" s="39">
        <v>0.2</v>
      </c>
      <c r="H103" s="39">
        <v>5.0999999999999997E-2</v>
      </c>
      <c r="I103" s="39">
        <v>13.042999999999999</v>
      </c>
      <c r="J103" s="39">
        <v>53.387999999999998</v>
      </c>
      <c r="K103" s="40">
        <v>376</v>
      </c>
      <c r="L103" s="39"/>
    </row>
    <row r="104" spans="1:12" ht="15" x14ac:dyDescent="0.25">
      <c r="A104" s="23"/>
      <c r="B104" s="15"/>
      <c r="C104" s="11"/>
      <c r="D104" s="7" t="s">
        <v>23</v>
      </c>
      <c r="E104" s="38" t="s">
        <v>42</v>
      </c>
      <c r="F104" s="39">
        <v>40</v>
      </c>
      <c r="G104" s="39">
        <v>2.8</v>
      </c>
      <c r="H104" s="39">
        <v>0.4</v>
      </c>
      <c r="I104" s="39">
        <v>18.399999999999999</v>
      </c>
      <c r="J104" s="39">
        <v>88</v>
      </c>
      <c r="K104" s="40">
        <v>1310</v>
      </c>
      <c r="L104" s="39"/>
    </row>
    <row r="105" spans="1:12" ht="15" x14ac:dyDescent="0.25">
      <c r="A105" s="23"/>
      <c r="B105" s="15"/>
      <c r="C105" s="11"/>
      <c r="D105" s="7" t="s">
        <v>24</v>
      </c>
      <c r="E105" s="38" t="s">
        <v>86</v>
      </c>
      <c r="F105" s="39">
        <v>120</v>
      </c>
      <c r="G105" s="39">
        <v>0.48</v>
      </c>
      <c r="H105" s="39">
        <v>0.48</v>
      </c>
      <c r="I105" s="39">
        <v>11.76</v>
      </c>
      <c r="J105" s="39">
        <v>56.4</v>
      </c>
      <c r="K105" s="40">
        <v>338</v>
      </c>
      <c r="L105" s="39"/>
    </row>
    <row r="106" spans="1:12" ht="15" x14ac:dyDescent="0.25">
      <c r="A106" s="23"/>
      <c r="B106" s="15"/>
      <c r="C106" s="11"/>
      <c r="D106" s="6"/>
      <c r="E106" s="38"/>
      <c r="F106" s="39"/>
      <c r="G106" s="39"/>
      <c r="H106" s="39"/>
      <c r="I106" s="39"/>
      <c r="J106" s="39"/>
      <c r="K106" s="40"/>
      <c r="L106" s="39"/>
    </row>
    <row r="107" spans="1:12" ht="15" x14ac:dyDescent="0.25">
      <c r="A107" s="23"/>
      <c r="B107" s="15"/>
      <c r="C107" s="11"/>
      <c r="D107" s="6"/>
      <c r="E107" s="38"/>
      <c r="F107" s="39"/>
      <c r="G107" s="39"/>
      <c r="H107" s="39"/>
      <c r="I107" s="39"/>
      <c r="J107" s="39"/>
      <c r="K107" s="40"/>
      <c r="L107" s="39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18">SUM(G101:G107)</f>
        <v>12.358000000000001</v>
      </c>
      <c r="H108" s="19">
        <f t="shared" si="18"/>
        <v>15.265000000000001</v>
      </c>
      <c r="I108" s="19">
        <f t="shared" si="18"/>
        <v>89.087000000000003</v>
      </c>
      <c r="J108" s="19">
        <f t="shared" si="18"/>
        <v>546.67899999999997</v>
      </c>
      <c r="K108" s="25"/>
      <c r="L108" s="19">
        <f t="shared" ref="L108" si="19">SUM(L101:L107)</f>
        <v>79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8" t="s">
        <v>87</v>
      </c>
      <c r="F109" s="39">
        <v>60</v>
      </c>
      <c r="G109" s="39">
        <v>0.42</v>
      </c>
      <c r="H109" s="39">
        <v>0.06</v>
      </c>
      <c r="I109" s="39">
        <v>1.1399999999999999</v>
      </c>
      <c r="J109" s="39">
        <v>6.6</v>
      </c>
      <c r="K109" s="40">
        <v>71</v>
      </c>
      <c r="L109" s="39">
        <v>118.52</v>
      </c>
    </row>
    <row r="110" spans="1:12" ht="15" x14ac:dyDescent="0.25">
      <c r="A110" s="23"/>
      <c r="B110" s="15"/>
      <c r="C110" s="11"/>
      <c r="D110" s="7" t="s">
        <v>27</v>
      </c>
      <c r="E110" s="38" t="s">
        <v>113</v>
      </c>
      <c r="F110" s="39">
        <v>200</v>
      </c>
      <c r="G110" s="39">
        <v>4.3979999999999997</v>
      </c>
      <c r="H110" s="39">
        <v>2.379</v>
      </c>
      <c r="I110" s="39">
        <v>16.46</v>
      </c>
      <c r="J110" s="39">
        <v>90.531999999999996</v>
      </c>
      <c r="K110" s="40">
        <v>101</v>
      </c>
      <c r="L110" s="39"/>
    </row>
    <row r="111" spans="1:12" ht="15" x14ac:dyDescent="0.25">
      <c r="A111" s="23"/>
      <c r="B111" s="15"/>
      <c r="C111" s="11"/>
      <c r="D111" s="7" t="s">
        <v>28</v>
      </c>
      <c r="E111" s="38" t="s">
        <v>114</v>
      </c>
      <c r="F111" s="39">
        <v>200</v>
      </c>
      <c r="G111" s="39">
        <v>13.077999999999999</v>
      </c>
      <c r="H111" s="39">
        <v>15.164999999999999</v>
      </c>
      <c r="I111" s="39">
        <v>26.175999999999998</v>
      </c>
      <c r="J111" s="39">
        <v>268.62099999999998</v>
      </c>
      <c r="K111" s="40">
        <v>596</v>
      </c>
      <c r="L111" s="39"/>
    </row>
    <row r="112" spans="1:12" ht="15" x14ac:dyDescent="0.25">
      <c r="A112" s="23"/>
      <c r="B112" s="15"/>
      <c r="C112" s="11"/>
      <c r="D112" s="7" t="s">
        <v>29</v>
      </c>
      <c r="E112" s="38"/>
      <c r="F112" s="39"/>
      <c r="G112" s="39"/>
      <c r="H112" s="39"/>
      <c r="I112" s="39"/>
      <c r="J112" s="39"/>
      <c r="K112" s="40"/>
      <c r="L112" s="39"/>
    </row>
    <row r="113" spans="1:12" ht="15" x14ac:dyDescent="0.25">
      <c r="A113" s="23"/>
      <c r="B113" s="15"/>
      <c r="C113" s="11"/>
      <c r="D113" s="7" t="s">
        <v>30</v>
      </c>
      <c r="E113" s="38" t="s">
        <v>115</v>
      </c>
      <c r="F113" s="39">
        <v>180</v>
      </c>
      <c r="G113" s="39">
        <v>0.18</v>
      </c>
      <c r="H113" s="39">
        <v>7.1999999999999995E-2</v>
      </c>
      <c r="I113" s="39">
        <v>14.787000000000001</v>
      </c>
      <c r="J113" s="39">
        <v>61.784999999999997</v>
      </c>
      <c r="K113" s="40">
        <v>491</v>
      </c>
      <c r="L113" s="39"/>
    </row>
    <row r="114" spans="1:12" ht="15" x14ac:dyDescent="0.25">
      <c r="A114" s="23"/>
      <c r="B114" s="15"/>
      <c r="C114" s="11"/>
      <c r="D114" s="7" t="s">
        <v>31</v>
      </c>
      <c r="E114" s="38" t="s">
        <v>48</v>
      </c>
      <c r="F114" s="39">
        <v>30</v>
      </c>
      <c r="G114" s="39">
        <v>2.5499999999999998</v>
      </c>
      <c r="H114" s="39">
        <v>0.99</v>
      </c>
      <c r="I114" s="39">
        <v>14.49</v>
      </c>
      <c r="J114" s="39">
        <v>77.7</v>
      </c>
      <c r="K114" s="40">
        <v>164</v>
      </c>
      <c r="L114" s="39"/>
    </row>
    <row r="115" spans="1:12" ht="15" x14ac:dyDescent="0.25">
      <c r="A115" s="23"/>
      <c r="B115" s="15"/>
      <c r="C115" s="11"/>
      <c r="D115" s="7" t="s">
        <v>32</v>
      </c>
      <c r="E115" s="38" t="s">
        <v>49</v>
      </c>
      <c r="F115" s="39">
        <v>30</v>
      </c>
      <c r="G115" s="39">
        <v>2.2799999999999998</v>
      </c>
      <c r="H115" s="39">
        <v>0.24</v>
      </c>
      <c r="I115" s="39">
        <v>14.76</v>
      </c>
      <c r="J115" s="39">
        <v>70.5</v>
      </c>
      <c r="K115" s="40">
        <v>1305</v>
      </c>
      <c r="L115" s="39"/>
    </row>
    <row r="116" spans="1:12" ht="15" x14ac:dyDescent="0.25">
      <c r="A116" s="23"/>
      <c r="B116" s="15"/>
      <c r="C116" s="11"/>
      <c r="D116" s="6"/>
      <c r="E116" s="38"/>
      <c r="F116" s="39"/>
      <c r="G116" s="39"/>
      <c r="H116" s="39"/>
      <c r="I116" s="39"/>
      <c r="J116" s="39"/>
      <c r="K116" s="40"/>
      <c r="L116" s="39"/>
    </row>
    <row r="117" spans="1:12" ht="15" x14ac:dyDescent="0.25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40"/>
      <c r="L117" s="39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20">SUM(G109:G117)</f>
        <v>22.906000000000002</v>
      </c>
      <c r="H118" s="19">
        <f t="shared" si="20"/>
        <v>18.905999999999995</v>
      </c>
      <c r="I118" s="19">
        <f t="shared" si="20"/>
        <v>87.813000000000002</v>
      </c>
      <c r="J118" s="19">
        <f t="shared" si="20"/>
        <v>575.73800000000006</v>
      </c>
      <c r="K118" s="25"/>
      <c r="L118" s="19">
        <f t="shared" ref="L118" si="21">SUM(L109:L117)</f>
        <v>118.52</v>
      </c>
    </row>
    <row r="119" spans="1:12" ht="13.5" customHeight="1" thickBot="1" x14ac:dyDescent="0.25">
      <c r="A119" s="29">
        <f>A101</f>
        <v>2</v>
      </c>
      <c r="B119" s="30">
        <f>B101</f>
        <v>1</v>
      </c>
      <c r="C119" s="103" t="s">
        <v>4</v>
      </c>
      <c r="D119" s="104"/>
      <c r="E119" s="31"/>
      <c r="F119" s="32">
        <f>F108+F118</f>
        <v>1270</v>
      </c>
      <c r="G119" s="32">
        <f t="shared" ref="G119:L119" si="22">G108+G118</f>
        <v>35.264000000000003</v>
      </c>
      <c r="H119" s="32">
        <f t="shared" si="22"/>
        <v>34.170999999999992</v>
      </c>
      <c r="I119" s="32">
        <f t="shared" si="22"/>
        <v>176.9</v>
      </c>
      <c r="J119" s="32">
        <f t="shared" si="22"/>
        <v>1122.4169999999999</v>
      </c>
      <c r="K119" s="32"/>
      <c r="L119" s="32">
        <f t="shared" si="22"/>
        <v>197.51999999999998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5" t="s">
        <v>61</v>
      </c>
      <c r="F120" s="36">
        <v>200</v>
      </c>
      <c r="G120" s="36">
        <v>13.943</v>
      </c>
      <c r="H120" s="36">
        <v>28.425999999999998</v>
      </c>
      <c r="I120" s="36">
        <v>38.576000000000001</v>
      </c>
      <c r="J120" s="36">
        <v>452.02100000000002</v>
      </c>
      <c r="K120" s="37">
        <v>291</v>
      </c>
      <c r="L120" s="36">
        <v>79</v>
      </c>
    </row>
    <row r="121" spans="1:12" ht="15" x14ac:dyDescent="0.25">
      <c r="A121" s="14"/>
      <c r="B121" s="15"/>
      <c r="C121" s="11"/>
      <c r="D121" s="6"/>
      <c r="E121" s="38" t="s">
        <v>116</v>
      </c>
      <c r="F121" s="39">
        <v>30</v>
      </c>
      <c r="G121" s="39">
        <v>0.45</v>
      </c>
      <c r="H121" s="39">
        <v>0.03</v>
      </c>
      <c r="I121" s="39">
        <v>2.64</v>
      </c>
      <c r="J121" s="39">
        <v>12.6</v>
      </c>
      <c r="K121" s="40">
        <v>52</v>
      </c>
      <c r="L121" s="39"/>
    </row>
    <row r="122" spans="1:12" ht="15" x14ac:dyDescent="0.25">
      <c r="A122" s="14"/>
      <c r="B122" s="15"/>
      <c r="C122" s="11"/>
      <c r="D122" s="7" t="s">
        <v>22</v>
      </c>
      <c r="E122" s="38" t="s">
        <v>51</v>
      </c>
      <c r="F122" s="39">
        <v>200</v>
      </c>
      <c r="G122" s="39">
        <v>0.23599999999999999</v>
      </c>
      <c r="H122" s="39">
        <v>5.5E-2</v>
      </c>
      <c r="I122" s="39">
        <v>13.163</v>
      </c>
      <c r="J122" s="39">
        <v>54.747999999999998</v>
      </c>
      <c r="K122" s="40">
        <v>377</v>
      </c>
      <c r="L122" s="39"/>
    </row>
    <row r="123" spans="1:12" ht="15" x14ac:dyDescent="0.25">
      <c r="A123" s="14"/>
      <c r="B123" s="15"/>
      <c r="C123" s="11"/>
      <c r="D123" s="7" t="s">
        <v>23</v>
      </c>
      <c r="E123" s="38" t="s">
        <v>48</v>
      </c>
      <c r="F123" s="39">
        <v>50</v>
      </c>
      <c r="G123" s="39">
        <v>3.8</v>
      </c>
      <c r="H123" s="39">
        <v>0.4</v>
      </c>
      <c r="I123" s="39">
        <v>24.6</v>
      </c>
      <c r="J123" s="39">
        <v>117.5</v>
      </c>
      <c r="K123" s="40">
        <v>164</v>
      </c>
      <c r="L123" s="39"/>
    </row>
    <row r="124" spans="1:12" ht="15" x14ac:dyDescent="0.25">
      <c r="A124" s="14"/>
      <c r="B124" s="15"/>
      <c r="C124" s="11"/>
      <c r="D124" s="7" t="s">
        <v>24</v>
      </c>
      <c r="E124" s="38"/>
      <c r="F124" s="39"/>
      <c r="G124" s="39"/>
      <c r="H124" s="39"/>
      <c r="I124" s="39"/>
      <c r="J124" s="39"/>
      <c r="K124" s="40"/>
      <c r="L124" s="39"/>
    </row>
    <row r="125" spans="1:12" ht="15" x14ac:dyDescent="0.25">
      <c r="A125" s="14"/>
      <c r="B125" s="15"/>
      <c r="C125" s="11"/>
      <c r="D125" s="6"/>
      <c r="E125" s="38" t="s">
        <v>88</v>
      </c>
      <c r="F125" s="39">
        <v>20</v>
      </c>
      <c r="G125" s="39">
        <v>1.56</v>
      </c>
      <c r="H125" s="39">
        <v>3.0760000000000001</v>
      </c>
      <c r="I125" s="39">
        <v>13.858000000000001</v>
      </c>
      <c r="J125" s="39">
        <v>88</v>
      </c>
      <c r="K125" s="40">
        <v>335</v>
      </c>
      <c r="L125" s="39"/>
    </row>
    <row r="126" spans="1:12" ht="15" x14ac:dyDescent="0.25">
      <c r="A126" s="14"/>
      <c r="B126" s="15"/>
      <c r="C126" s="11"/>
      <c r="D126" s="6"/>
      <c r="E126" s="38"/>
      <c r="F126" s="39"/>
      <c r="G126" s="39"/>
      <c r="H126" s="39"/>
      <c r="I126" s="39"/>
      <c r="J126" s="39"/>
      <c r="K126" s="40"/>
      <c r="L126" s="39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23">SUM(G120:G126)</f>
        <v>19.988999999999997</v>
      </c>
      <c r="H127" s="19">
        <f t="shared" si="23"/>
        <v>31.986999999999998</v>
      </c>
      <c r="I127" s="19">
        <f t="shared" si="23"/>
        <v>92.837000000000018</v>
      </c>
      <c r="J127" s="19">
        <f t="shared" si="23"/>
        <v>724.86900000000003</v>
      </c>
      <c r="K127" s="25"/>
      <c r="L127" s="19">
        <f t="shared" ref="L127" si="24">SUM(L120:L126)</f>
        <v>79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8" t="s">
        <v>128</v>
      </c>
      <c r="F128" s="39">
        <v>60</v>
      </c>
      <c r="G128" s="39">
        <v>0.67</v>
      </c>
      <c r="H128" s="39">
        <v>3.7149999999999999</v>
      </c>
      <c r="I128" s="39">
        <v>3.64</v>
      </c>
      <c r="J128" s="39">
        <v>51.588000000000001</v>
      </c>
      <c r="K128" s="40">
        <v>46</v>
      </c>
      <c r="L128" s="39">
        <v>118.52</v>
      </c>
    </row>
    <row r="129" spans="1:12" ht="15" x14ac:dyDescent="0.25">
      <c r="A129" s="14"/>
      <c r="B129" s="15"/>
      <c r="C129" s="11"/>
      <c r="D129" s="7" t="s">
        <v>27</v>
      </c>
      <c r="E129" s="38" t="s">
        <v>122</v>
      </c>
      <c r="F129" s="39">
        <v>200</v>
      </c>
      <c r="G129" s="39">
        <v>5.74</v>
      </c>
      <c r="H129" s="39">
        <v>4.3970000000000002</v>
      </c>
      <c r="I129" s="39">
        <v>15.978999999999999</v>
      </c>
      <c r="J129" s="39">
        <v>111.83799999999999</v>
      </c>
      <c r="K129" s="40">
        <v>84</v>
      </c>
      <c r="L129" s="39"/>
    </row>
    <row r="130" spans="1:12" ht="15" x14ac:dyDescent="0.25">
      <c r="A130" s="14"/>
      <c r="B130" s="15"/>
      <c r="C130" s="11"/>
      <c r="D130" s="7" t="s">
        <v>28</v>
      </c>
      <c r="E130" s="38" t="s">
        <v>54</v>
      </c>
      <c r="F130" s="39">
        <v>90</v>
      </c>
      <c r="G130" s="39">
        <v>13.728</v>
      </c>
      <c r="H130" s="39">
        <v>13.532999999999999</v>
      </c>
      <c r="I130" s="39">
        <v>15.44</v>
      </c>
      <c r="J130" s="39">
        <v>230.22800000000001</v>
      </c>
      <c r="K130" s="40">
        <v>268</v>
      </c>
      <c r="L130" s="39"/>
    </row>
    <row r="131" spans="1:12" ht="15" x14ac:dyDescent="0.25">
      <c r="A131" s="14"/>
      <c r="B131" s="15"/>
      <c r="C131" s="11"/>
      <c r="D131" s="7" t="s">
        <v>29</v>
      </c>
      <c r="E131" s="38" t="s">
        <v>76</v>
      </c>
      <c r="F131" s="39">
        <v>150</v>
      </c>
      <c r="G131" s="39">
        <v>6.4139999999999997</v>
      </c>
      <c r="H131" s="39">
        <v>3.6560000000000001</v>
      </c>
      <c r="I131" s="39">
        <v>40.944000000000003</v>
      </c>
      <c r="J131" s="39">
        <v>222.482</v>
      </c>
      <c r="K131" s="40">
        <v>202</v>
      </c>
      <c r="L131" s="39"/>
    </row>
    <row r="132" spans="1:12" ht="15" x14ac:dyDescent="0.25">
      <c r="A132" s="14"/>
      <c r="B132" s="15"/>
      <c r="C132" s="11"/>
      <c r="D132" s="7" t="s">
        <v>30</v>
      </c>
      <c r="E132" s="38" t="s">
        <v>118</v>
      </c>
      <c r="F132" s="39">
        <v>180</v>
      </c>
      <c r="G132" s="39">
        <v>0</v>
      </c>
      <c r="H132" s="39">
        <v>0</v>
      </c>
      <c r="I132" s="39">
        <v>21.762</v>
      </c>
      <c r="J132" s="39">
        <v>88.11</v>
      </c>
      <c r="K132" s="40">
        <v>357</v>
      </c>
      <c r="L132" s="39"/>
    </row>
    <row r="133" spans="1:12" ht="15" x14ac:dyDescent="0.25">
      <c r="A133" s="14"/>
      <c r="B133" s="15"/>
      <c r="C133" s="11"/>
      <c r="D133" s="7" t="s">
        <v>31</v>
      </c>
      <c r="E133" s="38" t="s">
        <v>48</v>
      </c>
      <c r="F133" s="39">
        <v>30</v>
      </c>
      <c r="G133" s="39">
        <v>2.5499999999999998</v>
      </c>
      <c r="H133" s="39">
        <v>0.99</v>
      </c>
      <c r="I133" s="39">
        <v>14.49</v>
      </c>
      <c r="J133" s="39">
        <v>77.7</v>
      </c>
      <c r="K133" s="40">
        <v>164</v>
      </c>
      <c r="L133" s="39"/>
    </row>
    <row r="134" spans="1:12" ht="15" x14ac:dyDescent="0.25">
      <c r="A134" s="14"/>
      <c r="B134" s="15"/>
      <c r="C134" s="11"/>
      <c r="D134" s="7" t="s">
        <v>32</v>
      </c>
      <c r="E134" s="38" t="s">
        <v>49</v>
      </c>
      <c r="F134" s="39">
        <v>30</v>
      </c>
      <c r="G134" s="39">
        <v>2.2799999999999998</v>
      </c>
      <c r="H134" s="39">
        <v>0.24</v>
      </c>
      <c r="I134" s="39">
        <v>14.76</v>
      </c>
      <c r="J134" s="39">
        <v>70.5</v>
      </c>
      <c r="K134" s="40">
        <v>1305</v>
      </c>
      <c r="L134" s="39"/>
    </row>
    <row r="135" spans="1:12" ht="15" x14ac:dyDescent="0.25">
      <c r="A135" s="14"/>
      <c r="B135" s="15"/>
      <c r="C135" s="11"/>
      <c r="D135" s="6"/>
      <c r="E135" s="38" t="s">
        <v>57</v>
      </c>
      <c r="F135" s="39">
        <v>30</v>
      </c>
      <c r="G135" s="39">
        <v>0.49</v>
      </c>
      <c r="H135" s="39">
        <v>0.78</v>
      </c>
      <c r="I135" s="39">
        <v>2.7050000000000001</v>
      </c>
      <c r="J135" s="39">
        <v>16.861000000000001</v>
      </c>
      <c r="K135" s="40">
        <v>348</v>
      </c>
      <c r="L135" s="39"/>
    </row>
    <row r="136" spans="1:12" ht="15" x14ac:dyDescent="0.25">
      <c r="A136" s="14"/>
      <c r="B136" s="15"/>
      <c r="C136" s="11"/>
      <c r="D136" s="6"/>
      <c r="E136" s="38"/>
      <c r="F136" s="39"/>
      <c r="G136" s="39"/>
      <c r="H136" s="39"/>
      <c r="I136" s="39"/>
      <c r="J136" s="39"/>
      <c r="K136" s="40"/>
      <c r="L136" s="39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25">SUM(G128:G136)</f>
        <v>31.872</v>
      </c>
      <c r="H137" s="19">
        <f t="shared" si="25"/>
        <v>27.310999999999996</v>
      </c>
      <c r="I137" s="19">
        <f t="shared" si="25"/>
        <v>129.72</v>
      </c>
      <c r="J137" s="19">
        <f t="shared" si="25"/>
        <v>869.30700000000002</v>
      </c>
      <c r="K137" s="25"/>
      <c r="L137" s="19">
        <f t="shared" ref="L137" si="26">SUM(L128:L136)</f>
        <v>118.52</v>
      </c>
    </row>
    <row r="138" spans="1:12" ht="13.5" customHeight="1" thickBot="1" x14ac:dyDescent="0.25">
      <c r="A138" s="33">
        <f>A120</f>
        <v>2</v>
      </c>
      <c r="B138" s="33">
        <f>B120</f>
        <v>2</v>
      </c>
      <c r="C138" s="103" t="s">
        <v>4</v>
      </c>
      <c r="D138" s="104"/>
      <c r="E138" s="31"/>
      <c r="F138" s="32">
        <f>F127+F137</f>
        <v>1270</v>
      </c>
      <c r="G138" s="32">
        <f t="shared" ref="G138:L138" si="27">G127+G137</f>
        <v>51.860999999999997</v>
      </c>
      <c r="H138" s="32">
        <f t="shared" si="27"/>
        <v>59.297999999999995</v>
      </c>
      <c r="I138" s="32">
        <f t="shared" si="27"/>
        <v>222.55700000000002</v>
      </c>
      <c r="J138" s="32">
        <f t="shared" si="27"/>
        <v>1594.1759999999999</v>
      </c>
      <c r="K138" s="32"/>
      <c r="L138" s="32">
        <f t="shared" si="27"/>
        <v>197.51999999999998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5" t="s">
        <v>91</v>
      </c>
      <c r="F139" s="36">
        <v>200</v>
      </c>
      <c r="G139" s="36">
        <v>6.6710000000000003</v>
      </c>
      <c r="H139" s="36">
        <v>11.611000000000001</v>
      </c>
      <c r="I139" s="36">
        <v>29.459</v>
      </c>
      <c r="J139" s="36">
        <v>249.64099999999999</v>
      </c>
      <c r="K139" s="37">
        <v>173</v>
      </c>
      <c r="L139" s="36">
        <v>79</v>
      </c>
    </row>
    <row r="140" spans="1:12" ht="15" x14ac:dyDescent="0.25">
      <c r="A140" s="23"/>
      <c r="B140" s="15"/>
      <c r="C140" s="11"/>
      <c r="D140" s="6"/>
      <c r="E140" s="38" t="s">
        <v>72</v>
      </c>
      <c r="F140" s="39">
        <v>20</v>
      </c>
      <c r="G140" s="39">
        <v>5.2</v>
      </c>
      <c r="H140" s="39">
        <v>5.22</v>
      </c>
      <c r="I140" s="39">
        <v>0</v>
      </c>
      <c r="J140" s="39">
        <v>68.8</v>
      </c>
      <c r="K140" s="40">
        <v>329</v>
      </c>
      <c r="L140" s="39"/>
    </row>
    <row r="141" spans="1:12" ht="15" x14ac:dyDescent="0.25">
      <c r="A141" s="23"/>
      <c r="B141" s="15"/>
      <c r="C141" s="11"/>
      <c r="D141" s="7" t="s">
        <v>22</v>
      </c>
      <c r="E141" s="38" t="s">
        <v>41</v>
      </c>
      <c r="F141" s="39">
        <v>200</v>
      </c>
      <c r="G141" s="39">
        <v>1.65</v>
      </c>
      <c r="H141" s="39">
        <v>1.3009999999999999</v>
      </c>
      <c r="I141" s="39">
        <v>15.443</v>
      </c>
      <c r="J141" s="39">
        <v>80.388000000000005</v>
      </c>
      <c r="K141" s="40">
        <v>378</v>
      </c>
      <c r="L141" s="39"/>
    </row>
    <row r="142" spans="1:12" ht="15.75" customHeight="1" x14ac:dyDescent="0.25">
      <c r="A142" s="23"/>
      <c r="B142" s="15"/>
      <c r="C142" s="11"/>
      <c r="D142" s="7" t="s">
        <v>23</v>
      </c>
      <c r="E142" s="38" t="s">
        <v>48</v>
      </c>
      <c r="F142" s="39">
        <v>40</v>
      </c>
      <c r="G142" s="39">
        <v>3.04</v>
      </c>
      <c r="H142" s="39">
        <v>0.32</v>
      </c>
      <c r="I142" s="39">
        <v>19.68</v>
      </c>
      <c r="J142" s="39">
        <v>94</v>
      </c>
      <c r="K142" s="40">
        <v>164</v>
      </c>
      <c r="L142" s="39"/>
    </row>
    <row r="143" spans="1:12" ht="15" x14ac:dyDescent="0.25">
      <c r="A143" s="23"/>
      <c r="B143" s="15"/>
      <c r="C143" s="11"/>
      <c r="D143" s="7" t="s">
        <v>24</v>
      </c>
      <c r="E143" s="38"/>
      <c r="F143" s="39"/>
      <c r="G143" s="39"/>
      <c r="H143" s="39"/>
      <c r="I143" s="39"/>
      <c r="J143" s="39"/>
      <c r="K143" s="40"/>
      <c r="L143" s="39"/>
    </row>
    <row r="144" spans="1:12" ht="15" x14ac:dyDescent="0.25">
      <c r="A144" s="23"/>
      <c r="B144" s="15"/>
      <c r="C144" s="11"/>
      <c r="D144" s="6"/>
      <c r="E144" s="38" t="s">
        <v>42</v>
      </c>
      <c r="F144" s="39">
        <v>40</v>
      </c>
      <c r="G144" s="39">
        <v>2.8</v>
      </c>
      <c r="H144" s="39">
        <v>0.4</v>
      </c>
      <c r="I144" s="39">
        <v>18.399999999999999</v>
      </c>
      <c r="J144" s="39">
        <v>88</v>
      </c>
      <c r="K144" s="40">
        <v>1310</v>
      </c>
      <c r="L144" s="39"/>
    </row>
    <row r="145" spans="1:12" ht="15" x14ac:dyDescent="0.25">
      <c r="A145" s="23"/>
      <c r="B145" s="15"/>
      <c r="C145" s="11"/>
      <c r="D145" s="6"/>
      <c r="E145" s="38"/>
      <c r="F145" s="39"/>
      <c r="G145" s="39"/>
      <c r="H145" s="39"/>
      <c r="I145" s="39"/>
      <c r="J145" s="39"/>
      <c r="K145" s="40"/>
      <c r="L145" s="39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28">SUM(G139:G145)</f>
        <v>19.361000000000001</v>
      </c>
      <c r="H146" s="19">
        <f t="shared" si="28"/>
        <v>18.851999999999997</v>
      </c>
      <c r="I146" s="19">
        <f t="shared" si="28"/>
        <v>82.981999999999999</v>
      </c>
      <c r="J146" s="19">
        <f t="shared" si="28"/>
        <v>580.82899999999995</v>
      </c>
      <c r="K146" s="25"/>
      <c r="L146" s="19">
        <f t="shared" ref="L146" si="29">SUM(L139:L145)</f>
        <v>79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8" t="s">
        <v>119</v>
      </c>
      <c r="F147" s="39">
        <v>60</v>
      </c>
      <c r="G147" s="39">
        <v>0.77</v>
      </c>
      <c r="H147" s="39">
        <v>3.0910000000000002</v>
      </c>
      <c r="I147" s="39">
        <v>3.597</v>
      </c>
      <c r="J147" s="39">
        <v>46.122</v>
      </c>
      <c r="K147" s="40">
        <v>49</v>
      </c>
      <c r="L147" s="39">
        <v>118.52</v>
      </c>
    </row>
    <row r="148" spans="1:12" ht="15" x14ac:dyDescent="0.25">
      <c r="A148" s="23"/>
      <c r="B148" s="15"/>
      <c r="C148" s="11"/>
      <c r="D148" s="7" t="s">
        <v>27</v>
      </c>
      <c r="E148" s="38" t="s">
        <v>129</v>
      </c>
      <c r="F148" s="39">
        <v>200</v>
      </c>
      <c r="G148" s="39">
        <v>3.9340000000000002</v>
      </c>
      <c r="H148" s="39">
        <v>4.8109999999999999</v>
      </c>
      <c r="I148" s="39">
        <v>11.768000000000001</v>
      </c>
      <c r="J148" s="39">
        <v>35.052</v>
      </c>
      <c r="K148" s="40">
        <v>113</v>
      </c>
      <c r="L148" s="39"/>
    </row>
    <row r="149" spans="1:12" ht="15" x14ac:dyDescent="0.25">
      <c r="A149" s="23"/>
      <c r="B149" s="15"/>
      <c r="C149" s="11"/>
      <c r="D149" s="7" t="s">
        <v>28</v>
      </c>
      <c r="E149" s="38" t="s">
        <v>121</v>
      </c>
      <c r="F149" s="39">
        <v>90</v>
      </c>
      <c r="G149" s="39">
        <v>16.457000000000001</v>
      </c>
      <c r="H149" s="39">
        <v>6.3460000000000001</v>
      </c>
      <c r="I149" s="39">
        <v>6.681</v>
      </c>
      <c r="J149" s="39">
        <v>133.08099999999999</v>
      </c>
      <c r="K149" s="40">
        <v>260</v>
      </c>
      <c r="L149" s="39"/>
    </row>
    <row r="150" spans="1:12" ht="15" x14ac:dyDescent="0.25">
      <c r="A150" s="23"/>
      <c r="B150" s="15"/>
      <c r="C150" s="11"/>
      <c r="D150" s="7" t="s">
        <v>29</v>
      </c>
      <c r="E150" s="38" t="s">
        <v>55</v>
      </c>
      <c r="F150" s="39">
        <v>150</v>
      </c>
      <c r="G150" s="39">
        <v>4.6950000000000003</v>
      </c>
      <c r="H150" s="39">
        <v>4.1219999999999999</v>
      </c>
      <c r="I150" s="39">
        <v>21.18</v>
      </c>
      <c r="J150" s="39">
        <v>140.40100000000001</v>
      </c>
      <c r="K150" s="40">
        <v>173</v>
      </c>
      <c r="L150" s="39"/>
    </row>
    <row r="151" spans="1:12" ht="15" x14ac:dyDescent="0.25">
      <c r="A151" s="23"/>
      <c r="B151" s="15"/>
      <c r="C151" s="11"/>
      <c r="D151" s="7" t="s">
        <v>30</v>
      </c>
      <c r="E151" s="38" t="s">
        <v>101</v>
      </c>
      <c r="F151" s="39">
        <v>180</v>
      </c>
      <c r="G151" s="39">
        <v>0.23400000000000001</v>
      </c>
      <c r="H151" s="39">
        <v>0</v>
      </c>
      <c r="I151" s="39">
        <v>18.263000000000002</v>
      </c>
      <c r="J151" s="39">
        <v>74.594999999999999</v>
      </c>
      <c r="K151" s="40">
        <v>398</v>
      </c>
      <c r="L151" s="39"/>
    </row>
    <row r="152" spans="1:12" ht="15" x14ac:dyDescent="0.25">
      <c r="A152" s="23"/>
      <c r="B152" s="15"/>
      <c r="C152" s="11"/>
      <c r="D152" s="7" t="s">
        <v>31</v>
      </c>
      <c r="E152" s="38" t="s">
        <v>48</v>
      </c>
      <c r="F152" s="39">
        <v>30</v>
      </c>
      <c r="G152" s="39">
        <v>2.5499999999999998</v>
      </c>
      <c r="H152" s="39">
        <v>0.99</v>
      </c>
      <c r="I152" s="39">
        <v>14.49</v>
      </c>
      <c r="J152" s="39">
        <v>77.7</v>
      </c>
      <c r="K152" s="40">
        <v>164</v>
      </c>
      <c r="L152" s="39"/>
    </row>
    <row r="153" spans="1:12" ht="15" x14ac:dyDescent="0.25">
      <c r="A153" s="23"/>
      <c r="B153" s="15"/>
      <c r="C153" s="11"/>
      <c r="D153" s="7" t="s">
        <v>32</v>
      </c>
      <c r="E153" s="38" t="s">
        <v>49</v>
      </c>
      <c r="F153" s="39">
        <v>30</v>
      </c>
      <c r="G153" s="39">
        <v>2.2799999999999998</v>
      </c>
      <c r="H153" s="39">
        <v>0.24</v>
      </c>
      <c r="I153" s="39">
        <v>14.76</v>
      </c>
      <c r="J153" s="39">
        <v>70.5</v>
      </c>
      <c r="K153" s="40">
        <v>1305</v>
      </c>
      <c r="L153" s="39"/>
    </row>
    <row r="154" spans="1:12" ht="15" x14ac:dyDescent="0.25">
      <c r="A154" s="23"/>
      <c r="B154" s="15"/>
      <c r="C154" s="11"/>
      <c r="D154" s="6"/>
      <c r="E154" s="38"/>
      <c r="F154" s="39"/>
      <c r="G154" s="39"/>
      <c r="H154" s="39"/>
      <c r="I154" s="39"/>
      <c r="J154" s="39"/>
      <c r="K154" s="40"/>
      <c r="L154" s="39"/>
    </row>
    <row r="155" spans="1:12" ht="15" x14ac:dyDescent="0.25">
      <c r="A155" s="23"/>
      <c r="B155" s="15"/>
      <c r="C155" s="11"/>
      <c r="D155" s="6"/>
      <c r="E155" s="38"/>
      <c r="F155" s="39"/>
      <c r="G155" s="39"/>
      <c r="H155" s="39"/>
      <c r="I155" s="39"/>
      <c r="J155" s="39"/>
      <c r="K155" s="40"/>
      <c r="L155" s="39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30">SUM(G147:G155)</f>
        <v>30.920000000000005</v>
      </c>
      <c r="H156" s="19">
        <f t="shared" si="30"/>
        <v>19.599999999999998</v>
      </c>
      <c r="I156" s="19">
        <f t="shared" si="30"/>
        <v>90.739000000000004</v>
      </c>
      <c r="J156" s="19">
        <f t="shared" si="30"/>
        <v>577.45100000000002</v>
      </c>
      <c r="K156" s="25"/>
      <c r="L156" s="19">
        <f t="shared" ref="L156" si="31">SUM(L147:L155)</f>
        <v>118.52</v>
      </c>
    </row>
    <row r="157" spans="1:12" ht="13.5" customHeight="1" thickBot="1" x14ac:dyDescent="0.25">
      <c r="A157" s="29">
        <f>A139</f>
        <v>2</v>
      </c>
      <c r="B157" s="30">
        <f>B139</f>
        <v>3</v>
      </c>
      <c r="C157" s="103" t="s">
        <v>4</v>
      </c>
      <c r="D157" s="104"/>
      <c r="E157" s="31"/>
      <c r="F157" s="32">
        <f>F146+F156</f>
        <v>1240</v>
      </c>
      <c r="G157" s="32">
        <f t="shared" ref="G157:L157" si="32">G146+G156</f>
        <v>50.281000000000006</v>
      </c>
      <c r="H157" s="32">
        <f t="shared" si="32"/>
        <v>38.451999999999998</v>
      </c>
      <c r="I157" s="32">
        <f t="shared" si="32"/>
        <v>173.721</v>
      </c>
      <c r="J157" s="32">
        <f t="shared" si="32"/>
        <v>1158.28</v>
      </c>
      <c r="K157" s="32"/>
      <c r="L157" s="32">
        <f t="shared" si="32"/>
        <v>197.51999999999998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5" t="s">
        <v>95</v>
      </c>
      <c r="F158" s="36">
        <v>120</v>
      </c>
      <c r="G158" s="36">
        <v>11.835000000000001</v>
      </c>
      <c r="H158" s="36">
        <v>16.657</v>
      </c>
      <c r="I158" s="36">
        <v>25.056999999999999</v>
      </c>
      <c r="J158" s="36">
        <v>240.042</v>
      </c>
      <c r="K158" s="37">
        <v>279</v>
      </c>
      <c r="L158" s="36">
        <v>79</v>
      </c>
    </row>
    <row r="159" spans="1:12" ht="15" x14ac:dyDescent="0.25">
      <c r="A159" s="23"/>
      <c r="B159" s="15"/>
      <c r="C159" s="11"/>
      <c r="D159" s="6"/>
      <c r="E159" s="38" t="s">
        <v>76</v>
      </c>
      <c r="F159" s="39">
        <v>150</v>
      </c>
      <c r="G159" s="39">
        <v>6.4139999999999997</v>
      </c>
      <c r="H159" s="39">
        <v>3.6560000000000001</v>
      </c>
      <c r="I159" s="39">
        <v>40.944000000000003</v>
      </c>
      <c r="J159" s="39">
        <v>222.482</v>
      </c>
      <c r="K159" s="40">
        <v>202</v>
      </c>
      <c r="L159" s="39"/>
    </row>
    <row r="160" spans="1:12" ht="15" x14ac:dyDescent="0.25">
      <c r="A160" s="23"/>
      <c r="B160" s="15"/>
      <c r="C160" s="11"/>
      <c r="D160" s="7" t="s">
        <v>22</v>
      </c>
      <c r="E160" s="38" t="s">
        <v>51</v>
      </c>
      <c r="F160" s="39">
        <v>200</v>
      </c>
      <c r="G160" s="39">
        <v>0.23599999999999999</v>
      </c>
      <c r="H160" s="39">
        <v>5.5E-2</v>
      </c>
      <c r="I160" s="39">
        <v>13.163</v>
      </c>
      <c r="J160" s="39">
        <v>54.747999999999998</v>
      </c>
      <c r="K160" s="40">
        <v>377</v>
      </c>
      <c r="L160" s="39"/>
    </row>
    <row r="161" spans="1:12" ht="15" x14ac:dyDescent="0.25">
      <c r="A161" s="23"/>
      <c r="B161" s="15"/>
      <c r="C161" s="11"/>
      <c r="D161" s="7" t="s">
        <v>23</v>
      </c>
      <c r="E161" s="38" t="s">
        <v>48</v>
      </c>
      <c r="F161" s="39">
        <v>40</v>
      </c>
      <c r="G161" s="39">
        <v>3.04</v>
      </c>
      <c r="H161" s="39">
        <v>0.32</v>
      </c>
      <c r="I161" s="39">
        <v>19.68</v>
      </c>
      <c r="J161" s="39">
        <v>94</v>
      </c>
      <c r="K161" s="40">
        <v>164</v>
      </c>
      <c r="L161" s="39"/>
    </row>
    <row r="162" spans="1:12" ht="15" x14ac:dyDescent="0.25">
      <c r="A162" s="23"/>
      <c r="B162" s="15"/>
      <c r="C162" s="11"/>
      <c r="D162" s="7" t="s">
        <v>24</v>
      </c>
      <c r="E162" s="38"/>
      <c r="F162" s="39"/>
      <c r="G162" s="39"/>
      <c r="H162" s="39"/>
      <c r="I162" s="39"/>
      <c r="J162" s="39"/>
      <c r="K162" s="40"/>
      <c r="L162" s="39"/>
    </row>
    <row r="163" spans="1:12" ht="15" x14ac:dyDescent="0.25">
      <c r="A163" s="23"/>
      <c r="B163" s="15"/>
      <c r="C163" s="11"/>
      <c r="D163" s="6"/>
      <c r="E163" s="38" t="s">
        <v>43</v>
      </c>
      <c r="F163" s="39">
        <v>30</v>
      </c>
      <c r="G163" s="39">
        <v>0.21</v>
      </c>
      <c r="H163" s="39">
        <v>0.03</v>
      </c>
      <c r="I163" s="39">
        <v>0.56999999999999995</v>
      </c>
      <c r="J163" s="39">
        <v>3.3</v>
      </c>
      <c r="K163" s="40">
        <v>71</v>
      </c>
      <c r="L163" s="39"/>
    </row>
    <row r="164" spans="1:12" ht="15" x14ac:dyDescent="0.25">
      <c r="A164" s="23"/>
      <c r="B164" s="15"/>
      <c r="C164" s="11"/>
      <c r="D164" s="6"/>
      <c r="E164" s="38"/>
      <c r="F164" s="39"/>
      <c r="G164" s="39"/>
      <c r="H164" s="39"/>
      <c r="I164" s="39"/>
      <c r="J164" s="39"/>
      <c r="K164" s="40"/>
      <c r="L164" s="39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33">SUM(G158:G164)</f>
        <v>21.735000000000003</v>
      </c>
      <c r="H165" s="19">
        <f t="shared" si="33"/>
        <v>20.718</v>
      </c>
      <c r="I165" s="19">
        <f t="shared" si="33"/>
        <v>99.413999999999987</v>
      </c>
      <c r="J165" s="19">
        <f t="shared" si="33"/>
        <v>614.572</v>
      </c>
      <c r="K165" s="25"/>
      <c r="L165" s="19">
        <f t="shared" ref="L165" si="34">SUM(L158:L164)</f>
        <v>79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8" t="s">
        <v>81</v>
      </c>
      <c r="F166" s="39">
        <v>60</v>
      </c>
      <c r="G166" s="39">
        <v>0.55400000000000005</v>
      </c>
      <c r="H166" s="39">
        <v>3.694</v>
      </c>
      <c r="I166" s="39">
        <v>7.6849999999999996</v>
      </c>
      <c r="J166" s="39">
        <v>67.078000000000003</v>
      </c>
      <c r="K166" s="40">
        <v>65</v>
      </c>
      <c r="L166" s="39">
        <v>118.52</v>
      </c>
    </row>
    <row r="167" spans="1:12" ht="15" x14ac:dyDescent="0.25">
      <c r="A167" s="23"/>
      <c r="B167" s="15"/>
      <c r="C167" s="11"/>
      <c r="D167" s="7" t="s">
        <v>27</v>
      </c>
      <c r="E167" s="38" t="s">
        <v>44</v>
      </c>
      <c r="F167" s="39">
        <v>200</v>
      </c>
      <c r="G167" s="39">
        <v>4.3140000000000001</v>
      </c>
      <c r="H167" s="39">
        <v>4.774</v>
      </c>
      <c r="I167" s="39">
        <v>11.887</v>
      </c>
      <c r="J167" s="39">
        <v>93.183000000000007</v>
      </c>
      <c r="K167" s="40" t="s">
        <v>45</v>
      </c>
      <c r="L167" s="39"/>
    </row>
    <row r="168" spans="1:12" ht="15" x14ac:dyDescent="0.25">
      <c r="A168" s="23"/>
      <c r="B168" s="15"/>
      <c r="C168" s="11"/>
      <c r="D168" s="7" t="s">
        <v>28</v>
      </c>
      <c r="E168" s="38" t="s">
        <v>93</v>
      </c>
      <c r="F168" s="39">
        <v>90</v>
      </c>
      <c r="G168" s="39">
        <v>13.037000000000001</v>
      </c>
      <c r="H168" s="39">
        <v>13.275</v>
      </c>
      <c r="I168" s="39">
        <v>3.1190000000000002</v>
      </c>
      <c r="J168" s="39">
        <v>104.84099999999999</v>
      </c>
      <c r="K168" s="40">
        <v>229</v>
      </c>
      <c r="L168" s="39"/>
    </row>
    <row r="169" spans="1:12" ht="15" x14ac:dyDescent="0.25">
      <c r="A169" s="23"/>
      <c r="B169" s="15"/>
      <c r="C169" s="11"/>
      <c r="D169" s="7" t="s">
        <v>29</v>
      </c>
      <c r="E169" s="38" t="s">
        <v>94</v>
      </c>
      <c r="F169" s="39">
        <v>150</v>
      </c>
      <c r="G169" s="39">
        <v>4.008</v>
      </c>
      <c r="H169" s="39">
        <v>4.2789999999999999</v>
      </c>
      <c r="I169" s="39">
        <v>33.072000000000003</v>
      </c>
      <c r="J169" s="39">
        <v>187.03100000000001</v>
      </c>
      <c r="K169" s="40">
        <v>171</v>
      </c>
      <c r="L169" s="39"/>
    </row>
    <row r="170" spans="1:12" ht="15" x14ac:dyDescent="0.25">
      <c r="A170" s="23"/>
      <c r="B170" s="15"/>
      <c r="C170" s="11"/>
      <c r="D170" s="7" t="s">
        <v>30</v>
      </c>
      <c r="E170" s="38" t="s">
        <v>62</v>
      </c>
      <c r="F170" s="39">
        <v>180</v>
      </c>
      <c r="G170" s="39">
        <v>0.14399999999999999</v>
      </c>
      <c r="H170" s="39">
        <v>0.14399999999999999</v>
      </c>
      <c r="I170" s="39">
        <v>15.504</v>
      </c>
      <c r="J170" s="39">
        <v>64.8</v>
      </c>
      <c r="K170" s="40">
        <v>349</v>
      </c>
      <c r="L170" s="39"/>
    </row>
    <row r="171" spans="1:12" ht="15" x14ac:dyDescent="0.25">
      <c r="A171" s="23"/>
      <c r="B171" s="15"/>
      <c r="C171" s="11"/>
      <c r="D171" s="7" t="s">
        <v>31</v>
      </c>
      <c r="E171" s="38" t="s">
        <v>48</v>
      </c>
      <c r="F171" s="39">
        <v>30</v>
      </c>
      <c r="G171" s="39">
        <v>2.5499999999999998</v>
      </c>
      <c r="H171" s="39">
        <v>0.99</v>
      </c>
      <c r="I171" s="39">
        <v>14.49</v>
      </c>
      <c r="J171" s="39">
        <v>77.7</v>
      </c>
      <c r="K171" s="40">
        <v>164</v>
      </c>
      <c r="L171" s="39"/>
    </row>
    <row r="172" spans="1:12" ht="15" x14ac:dyDescent="0.25">
      <c r="A172" s="23"/>
      <c r="B172" s="15"/>
      <c r="C172" s="11"/>
      <c r="D172" s="7" t="s">
        <v>32</v>
      </c>
      <c r="E172" s="38" t="s">
        <v>49</v>
      </c>
      <c r="F172" s="39">
        <v>30</v>
      </c>
      <c r="G172" s="39">
        <v>2.2799999999999998</v>
      </c>
      <c r="H172" s="39">
        <v>0.24</v>
      </c>
      <c r="I172" s="39">
        <v>14.76</v>
      </c>
      <c r="J172" s="39">
        <v>70.5</v>
      </c>
      <c r="K172" s="40">
        <v>1305</v>
      </c>
      <c r="L172" s="39"/>
    </row>
    <row r="173" spans="1:12" ht="15" x14ac:dyDescent="0.25">
      <c r="A173" s="23"/>
      <c r="B173" s="15"/>
      <c r="C173" s="11"/>
      <c r="D173" s="6"/>
      <c r="E173" s="38"/>
      <c r="F173" s="39"/>
      <c r="G173" s="39"/>
      <c r="H173" s="39"/>
      <c r="I173" s="39"/>
      <c r="J173" s="39"/>
      <c r="K173" s="40"/>
      <c r="L173" s="39"/>
    </row>
    <row r="174" spans="1:12" ht="15" x14ac:dyDescent="0.25">
      <c r="A174" s="23"/>
      <c r="B174" s="15"/>
      <c r="C174" s="11"/>
      <c r="D174" s="6"/>
      <c r="E174" s="38"/>
      <c r="F174" s="39"/>
      <c r="G174" s="39"/>
      <c r="H174" s="39"/>
      <c r="I174" s="39"/>
      <c r="J174" s="39"/>
      <c r="K174" s="40"/>
      <c r="L174" s="39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35">SUM(G166:G174)</f>
        <v>26.887</v>
      </c>
      <c r="H175" s="19">
        <f t="shared" si="35"/>
        <v>27.395999999999997</v>
      </c>
      <c r="I175" s="19">
        <f t="shared" si="35"/>
        <v>100.51700000000001</v>
      </c>
      <c r="J175" s="19">
        <f t="shared" si="35"/>
        <v>665.13300000000004</v>
      </c>
      <c r="K175" s="25"/>
      <c r="L175" s="19">
        <f t="shared" ref="L175" si="36">SUM(L166:L174)</f>
        <v>118.52</v>
      </c>
    </row>
    <row r="176" spans="1:12" ht="13.5" customHeight="1" thickBot="1" x14ac:dyDescent="0.25">
      <c r="A176" s="29">
        <f>A158</f>
        <v>2</v>
      </c>
      <c r="B176" s="30">
        <f>B158</f>
        <v>4</v>
      </c>
      <c r="C176" s="103" t="s">
        <v>4</v>
      </c>
      <c r="D176" s="104"/>
      <c r="E176" s="31"/>
      <c r="F176" s="32">
        <f>F165+F175</f>
        <v>1280</v>
      </c>
      <c r="G176" s="32">
        <f t="shared" ref="G176:L176" si="37">G165+G175</f>
        <v>48.622</v>
      </c>
      <c r="H176" s="32">
        <f t="shared" si="37"/>
        <v>48.113999999999997</v>
      </c>
      <c r="I176" s="32">
        <f t="shared" si="37"/>
        <v>199.93099999999998</v>
      </c>
      <c r="J176" s="32">
        <f t="shared" si="37"/>
        <v>1279.7049999999999</v>
      </c>
      <c r="K176" s="32"/>
      <c r="L176" s="32">
        <f t="shared" si="37"/>
        <v>197.51999999999998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5" t="s">
        <v>97</v>
      </c>
      <c r="F177" s="36">
        <v>170</v>
      </c>
      <c r="G177" s="36">
        <v>25.067</v>
      </c>
      <c r="H177" s="36">
        <v>14.586</v>
      </c>
      <c r="I177" s="36">
        <v>36.46</v>
      </c>
      <c r="J177" s="36">
        <v>382.42099999999999</v>
      </c>
      <c r="K177" s="37">
        <v>223</v>
      </c>
      <c r="L177" s="36">
        <v>79</v>
      </c>
    </row>
    <row r="178" spans="1:12" ht="15" x14ac:dyDescent="0.25">
      <c r="A178" s="23"/>
      <c r="B178" s="15"/>
      <c r="C178" s="11"/>
      <c r="D178" s="6"/>
      <c r="E178" s="38"/>
      <c r="F178" s="39"/>
      <c r="G178" s="39"/>
      <c r="H178" s="39"/>
      <c r="I178" s="39"/>
      <c r="J178" s="39"/>
      <c r="K178" s="40"/>
      <c r="L178" s="39"/>
    </row>
    <row r="179" spans="1:12" ht="15" x14ac:dyDescent="0.25">
      <c r="A179" s="23"/>
      <c r="B179" s="15"/>
      <c r="C179" s="11"/>
      <c r="D179" s="7" t="s">
        <v>22</v>
      </c>
      <c r="E179" s="38" t="s">
        <v>79</v>
      </c>
      <c r="F179" s="39">
        <v>200</v>
      </c>
      <c r="G179" s="39">
        <v>3.88</v>
      </c>
      <c r="H179" s="39">
        <v>3.1</v>
      </c>
      <c r="I179" s="39">
        <v>18.181999999999999</v>
      </c>
      <c r="J179" s="39">
        <v>117.43</v>
      </c>
      <c r="K179" s="40">
        <v>382</v>
      </c>
      <c r="L179" s="39"/>
    </row>
    <row r="180" spans="1:12" ht="15" x14ac:dyDescent="0.25">
      <c r="A180" s="23"/>
      <c r="B180" s="15"/>
      <c r="C180" s="11"/>
      <c r="D180" s="7" t="s">
        <v>23</v>
      </c>
      <c r="E180" s="38" t="s">
        <v>42</v>
      </c>
      <c r="F180" s="39">
        <v>40</v>
      </c>
      <c r="G180" s="39">
        <v>2.8</v>
      </c>
      <c r="H180" s="39">
        <v>0.4</v>
      </c>
      <c r="I180" s="39">
        <v>18.399999999999999</v>
      </c>
      <c r="J180" s="39">
        <v>88</v>
      </c>
      <c r="K180" s="40">
        <v>1310</v>
      </c>
      <c r="L180" s="39"/>
    </row>
    <row r="181" spans="1:12" ht="15" x14ac:dyDescent="0.25">
      <c r="A181" s="23"/>
      <c r="B181" s="15"/>
      <c r="C181" s="11"/>
      <c r="D181" s="7" t="s">
        <v>24</v>
      </c>
      <c r="E181" s="38" t="s">
        <v>98</v>
      </c>
      <c r="F181" s="39">
        <v>120</v>
      </c>
      <c r="G181" s="39">
        <v>0.48</v>
      </c>
      <c r="H181" s="39">
        <v>0.48</v>
      </c>
      <c r="I181" s="39">
        <v>11.76</v>
      </c>
      <c r="J181" s="39">
        <v>56.4</v>
      </c>
      <c r="K181" s="40">
        <v>338</v>
      </c>
      <c r="L181" s="39"/>
    </row>
    <row r="182" spans="1:12" ht="15" x14ac:dyDescent="0.25">
      <c r="A182" s="23"/>
      <c r="B182" s="15"/>
      <c r="C182" s="11"/>
      <c r="D182" s="6"/>
      <c r="E182" s="38"/>
      <c r="F182" s="39"/>
      <c r="G182" s="39"/>
      <c r="H182" s="39"/>
      <c r="I182" s="39"/>
      <c r="J182" s="39"/>
      <c r="K182" s="40"/>
      <c r="L182" s="39"/>
    </row>
    <row r="183" spans="1:12" ht="15" x14ac:dyDescent="0.25">
      <c r="A183" s="23"/>
      <c r="B183" s="15"/>
      <c r="C183" s="11"/>
      <c r="D183" s="6"/>
      <c r="E183" s="38"/>
      <c r="F183" s="39"/>
      <c r="G183" s="39"/>
      <c r="H183" s="39"/>
      <c r="I183" s="39"/>
      <c r="J183" s="39"/>
      <c r="K183" s="40"/>
      <c r="L183" s="39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38">SUM(G177:G183)</f>
        <v>32.226999999999997</v>
      </c>
      <c r="H184" s="19">
        <f t="shared" si="38"/>
        <v>18.565999999999999</v>
      </c>
      <c r="I184" s="19">
        <f t="shared" si="38"/>
        <v>84.802000000000007</v>
      </c>
      <c r="J184" s="19">
        <f t="shared" si="38"/>
        <v>644.25099999999998</v>
      </c>
      <c r="K184" s="25"/>
      <c r="L184" s="19">
        <f t="shared" ref="L184" si="39">SUM(L177:L183)</f>
        <v>79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8" t="s">
        <v>123</v>
      </c>
      <c r="F185" s="39">
        <v>60</v>
      </c>
      <c r="G185" s="39">
        <v>0.95499999999999996</v>
      </c>
      <c r="H185" s="39">
        <v>3.7120000000000002</v>
      </c>
      <c r="I185" s="39">
        <v>5.9550000000000001</v>
      </c>
      <c r="J185" s="39">
        <v>56.183999999999997</v>
      </c>
      <c r="K185" s="40">
        <v>54</v>
      </c>
      <c r="L185" s="39">
        <v>118.52</v>
      </c>
    </row>
    <row r="186" spans="1:12" ht="15" x14ac:dyDescent="0.25">
      <c r="A186" s="23"/>
      <c r="B186" s="15"/>
      <c r="C186" s="11"/>
      <c r="D186" s="7" t="s">
        <v>27</v>
      </c>
      <c r="E186" s="38" t="s">
        <v>124</v>
      </c>
      <c r="F186" s="39">
        <v>200</v>
      </c>
      <c r="G186" s="39">
        <v>4.1760000000000002</v>
      </c>
      <c r="H186" s="39">
        <v>2.4129999999999998</v>
      </c>
      <c r="I186" s="39">
        <v>12.154</v>
      </c>
      <c r="J186" s="39">
        <v>74.441999999999993</v>
      </c>
      <c r="K186" s="40">
        <v>102</v>
      </c>
      <c r="L186" s="39"/>
    </row>
    <row r="187" spans="1:12" ht="15" x14ac:dyDescent="0.25">
      <c r="A187" s="23"/>
      <c r="B187" s="15"/>
      <c r="C187" s="11"/>
      <c r="D187" s="7" t="s">
        <v>28</v>
      </c>
      <c r="E187" s="38" t="s">
        <v>58</v>
      </c>
      <c r="F187" s="39">
        <v>90</v>
      </c>
      <c r="G187" s="39">
        <v>17.213000000000001</v>
      </c>
      <c r="H187" s="39">
        <v>15.766</v>
      </c>
      <c r="I187" s="39">
        <v>11.28</v>
      </c>
      <c r="J187" s="39">
        <v>256.84100000000001</v>
      </c>
      <c r="K187" s="40">
        <v>294</v>
      </c>
      <c r="L187" s="39"/>
    </row>
    <row r="188" spans="1:12" ht="15" x14ac:dyDescent="0.25">
      <c r="A188" s="23"/>
      <c r="B188" s="15"/>
      <c r="C188" s="11"/>
      <c r="D188" s="7" t="s">
        <v>29</v>
      </c>
      <c r="E188" s="38" t="s">
        <v>46</v>
      </c>
      <c r="F188" s="39">
        <v>150</v>
      </c>
      <c r="G188" s="39">
        <v>3.2490000000000001</v>
      </c>
      <c r="H188" s="39">
        <v>3.8330000000000002</v>
      </c>
      <c r="I188" s="39">
        <v>23.152999999999999</v>
      </c>
      <c r="J188" s="39">
        <v>140.18199999999999</v>
      </c>
      <c r="K188" s="40">
        <v>128</v>
      </c>
      <c r="L188" s="39"/>
    </row>
    <row r="189" spans="1:12" ht="15" x14ac:dyDescent="0.25">
      <c r="A189" s="23"/>
      <c r="B189" s="15"/>
      <c r="C189" s="11"/>
      <c r="D189" s="7" t="s">
        <v>30</v>
      </c>
      <c r="E189" s="38" t="s">
        <v>125</v>
      </c>
      <c r="F189" s="39">
        <v>180</v>
      </c>
      <c r="G189" s="39">
        <v>0.41399999999999998</v>
      </c>
      <c r="H189" s="39">
        <v>0.09</v>
      </c>
      <c r="I189" s="39">
        <v>25.317</v>
      </c>
      <c r="J189" s="39">
        <v>104.44499999999999</v>
      </c>
      <c r="K189" s="40">
        <v>349</v>
      </c>
      <c r="L189" s="39"/>
    </row>
    <row r="190" spans="1:12" ht="15" x14ac:dyDescent="0.25">
      <c r="A190" s="23"/>
      <c r="B190" s="15"/>
      <c r="C190" s="11"/>
      <c r="D190" s="7" t="s">
        <v>31</v>
      </c>
      <c r="E190" s="38" t="s">
        <v>48</v>
      </c>
      <c r="F190" s="39">
        <v>30</v>
      </c>
      <c r="G190" s="39">
        <v>2.5499999999999998</v>
      </c>
      <c r="H190" s="39">
        <v>0.99</v>
      </c>
      <c r="I190" s="39">
        <v>14.49</v>
      </c>
      <c r="J190" s="39">
        <v>77.7</v>
      </c>
      <c r="K190" s="40">
        <v>164</v>
      </c>
      <c r="L190" s="39"/>
    </row>
    <row r="191" spans="1:12" ht="15" x14ac:dyDescent="0.25">
      <c r="A191" s="23"/>
      <c r="B191" s="15"/>
      <c r="C191" s="11"/>
      <c r="D191" s="7" t="s">
        <v>32</v>
      </c>
      <c r="E191" s="38" t="s">
        <v>49</v>
      </c>
      <c r="F191" s="39">
        <v>30</v>
      </c>
      <c r="G191" s="39">
        <v>2.2799999999999998</v>
      </c>
      <c r="H191" s="39">
        <v>0.24</v>
      </c>
      <c r="I191" s="39">
        <v>14.76</v>
      </c>
      <c r="J191" s="39">
        <v>70.5</v>
      </c>
      <c r="K191" s="40">
        <v>1305</v>
      </c>
      <c r="L191" s="39"/>
    </row>
    <row r="192" spans="1:12" ht="15" x14ac:dyDescent="0.25">
      <c r="A192" s="23"/>
      <c r="B192" s="15"/>
      <c r="C192" s="11"/>
      <c r="D192" s="6"/>
      <c r="E192" s="38" t="s">
        <v>57</v>
      </c>
      <c r="F192" s="39">
        <v>30</v>
      </c>
      <c r="G192" s="39">
        <v>0.49</v>
      </c>
      <c r="H192" s="39">
        <v>0.78</v>
      </c>
      <c r="I192" s="39">
        <v>2.7050000000000001</v>
      </c>
      <c r="J192" s="39">
        <v>16.861000000000001</v>
      </c>
      <c r="K192" s="40">
        <v>348</v>
      </c>
      <c r="L192" s="39"/>
    </row>
    <row r="193" spans="1:12" ht="15" x14ac:dyDescent="0.25">
      <c r="A193" s="23"/>
      <c r="B193" s="15"/>
      <c r="C193" s="11"/>
      <c r="D193" s="6"/>
      <c r="E193" s="38"/>
      <c r="F193" s="39"/>
      <c r="G193" s="39"/>
      <c r="H193" s="39"/>
      <c r="I193" s="39"/>
      <c r="J193" s="39"/>
      <c r="K193" s="40"/>
      <c r="L193" s="39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40">SUM(G185:G193)</f>
        <v>31.327000000000002</v>
      </c>
      <c r="H194" s="19">
        <f t="shared" si="40"/>
        <v>27.823999999999995</v>
      </c>
      <c r="I194" s="19">
        <f t="shared" si="40"/>
        <v>109.81400000000001</v>
      </c>
      <c r="J194" s="19">
        <f t="shared" si="40"/>
        <v>797.15500000000009</v>
      </c>
      <c r="K194" s="25"/>
      <c r="L194" s="19">
        <f t="shared" ref="L194" si="41">SUM(L185:L193)</f>
        <v>118.52</v>
      </c>
    </row>
    <row r="195" spans="1:12" ht="13.5" customHeight="1" thickBot="1" x14ac:dyDescent="0.25">
      <c r="A195" s="29">
        <f>A177</f>
        <v>2</v>
      </c>
      <c r="B195" s="30">
        <f>B177</f>
        <v>5</v>
      </c>
      <c r="C195" s="103" t="s">
        <v>4</v>
      </c>
      <c r="D195" s="104"/>
      <c r="E195" s="31"/>
      <c r="F195" s="32">
        <f>F184+F194</f>
        <v>1300</v>
      </c>
      <c r="G195" s="32">
        <f t="shared" ref="G195:L195" si="42">G184+G194</f>
        <v>63.554000000000002</v>
      </c>
      <c r="H195" s="32">
        <f t="shared" si="42"/>
        <v>46.389999999999993</v>
      </c>
      <c r="I195" s="32">
        <f t="shared" si="42"/>
        <v>194.61600000000001</v>
      </c>
      <c r="J195" s="32">
        <f t="shared" si="42"/>
        <v>1441.4059999999999</v>
      </c>
      <c r="K195" s="32"/>
      <c r="L195" s="32">
        <f t="shared" si="42"/>
        <v>197.51999999999998</v>
      </c>
    </row>
    <row r="196" spans="1:12" ht="13.5" customHeight="1" thickBot="1" x14ac:dyDescent="0.25">
      <c r="A196" s="27"/>
      <c r="B196" s="28"/>
      <c r="C196" s="105" t="s">
        <v>5</v>
      </c>
      <c r="D196" s="105"/>
      <c r="E196" s="105"/>
      <c r="F196" s="111">
        <f>(F43+F24+F62+F81+F100+F119+F138+F157+F176+F195)/(IF(F43=0,0,1)+(IF(F24=0,0,1)+IF(F62=0,0,1)+IF(F81=0,0,1)+IF(F100=0,0,1)+IF(F119=0,0,1)+IF(F138=0,0,1)+IF(F157=0,0,1)+IF(F176=0,0,1)+IF(F195=0,0,1)))</f>
        <v>1254</v>
      </c>
      <c r="G196" s="110">
        <f t="shared" ref="G196:L196" si="43">(G43+G24+G62+G81+G100+G119+G138+G157+G176+G195)/(IF(G43=0,0,1)+(IF(G24=0,0,1)+IF(G62=0,0,1)+IF(G81=0,0,1)+IF(G100=0,0,1)+IF(G119=0,0,1)+IF(G138=0,0,1)+IF(G157=0,0,1)+IF(G176=0,0,1)+IF(G195=0,0,1)))</f>
        <v>50.589300000000001</v>
      </c>
      <c r="H196" s="110">
        <f t="shared" si="43"/>
        <v>45.303600000000003</v>
      </c>
      <c r="I196" s="110">
        <f t="shared" si="43"/>
        <v>185.83520000000001</v>
      </c>
      <c r="J196" s="110">
        <f t="shared" si="43"/>
        <v>1290.9340999999999</v>
      </c>
      <c r="K196" s="91"/>
      <c r="L196" s="110">
        <f t="shared" si="43"/>
        <v>197.51999999999998</v>
      </c>
    </row>
  </sheetData>
  <mergeCells count="14">
    <mergeCell ref="C176:D176"/>
    <mergeCell ref="C195:D195"/>
    <mergeCell ref="C196:E196"/>
    <mergeCell ref="C81:D81"/>
    <mergeCell ref="C100:D100"/>
    <mergeCell ref="C119:D119"/>
    <mergeCell ref="C138:D138"/>
    <mergeCell ref="C157:D157"/>
    <mergeCell ref="C1:E1"/>
    <mergeCell ref="H1:K1"/>
    <mergeCell ref="H2:K2"/>
    <mergeCell ref="C24:D24"/>
    <mergeCell ref="C43:D43"/>
    <mergeCell ref="C62:D62"/>
  </mergeCells>
  <conditionalFormatting sqref="F71:K71">
    <cfRule type="cellIs" dxfId="6" priority="1" stopIfTrue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8C83D-1D33-469A-9346-F9A33E7401E6}">
  <dimension ref="A1:L234"/>
  <sheetViews>
    <sheetView tabSelected="1" workbookViewId="0">
      <selection activeCell="T14" sqref="T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x14ac:dyDescent="0.2">
      <c r="A1" s="1" t="s">
        <v>7</v>
      </c>
      <c r="C1" s="101"/>
      <c r="D1" s="109"/>
      <c r="E1" s="109"/>
      <c r="F1" s="12" t="s">
        <v>16</v>
      </c>
      <c r="G1" s="2" t="s">
        <v>17</v>
      </c>
      <c r="H1" s="102" t="s">
        <v>69</v>
      </c>
      <c r="I1" s="102"/>
      <c r="J1" s="102"/>
      <c r="K1" s="102"/>
    </row>
    <row r="2" spans="1:12" x14ac:dyDescent="0.2">
      <c r="A2" s="45" t="s">
        <v>6</v>
      </c>
      <c r="C2" s="2"/>
      <c r="G2" s="2" t="s">
        <v>18</v>
      </c>
      <c r="H2" s="102" t="s">
        <v>70</v>
      </c>
      <c r="I2" s="102"/>
      <c r="J2" s="102"/>
      <c r="K2" s="102"/>
    </row>
    <row r="3" spans="1:12" ht="17.25" customHeight="1" x14ac:dyDescent="0.2">
      <c r="A3" s="4" t="s">
        <v>8</v>
      </c>
      <c r="C3" s="2"/>
      <c r="D3" s="3"/>
      <c r="E3" s="34" t="s">
        <v>9</v>
      </c>
      <c r="G3" s="2" t="s">
        <v>19</v>
      </c>
      <c r="H3" s="41">
        <v>13</v>
      </c>
      <c r="I3" s="41">
        <v>11</v>
      </c>
      <c r="J3" s="42">
        <v>2023</v>
      </c>
      <c r="K3" s="1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51.75" thickBot="1" x14ac:dyDescent="0.25">
      <c r="A5" s="47" t="s">
        <v>14</v>
      </c>
      <c r="B5" s="48" t="s">
        <v>15</v>
      </c>
      <c r="C5" s="43" t="s">
        <v>0</v>
      </c>
      <c r="D5" s="43" t="s">
        <v>13</v>
      </c>
      <c r="E5" s="43" t="s">
        <v>12</v>
      </c>
      <c r="F5" s="43" t="s">
        <v>34</v>
      </c>
      <c r="G5" s="43" t="s">
        <v>1</v>
      </c>
      <c r="H5" s="43" t="s">
        <v>2</v>
      </c>
      <c r="I5" s="43" t="s">
        <v>3</v>
      </c>
      <c r="J5" s="43" t="s">
        <v>10</v>
      </c>
      <c r="K5" s="49" t="s">
        <v>11</v>
      </c>
      <c r="L5" s="43" t="s">
        <v>35</v>
      </c>
    </row>
    <row r="6" spans="1:12" x14ac:dyDescent="0.2">
      <c r="A6" s="20">
        <v>1</v>
      </c>
      <c r="B6" s="21">
        <v>1</v>
      </c>
      <c r="C6" s="50" t="s">
        <v>20</v>
      </c>
      <c r="D6" s="51" t="s">
        <v>21</v>
      </c>
      <c r="E6" s="35" t="s">
        <v>39</v>
      </c>
      <c r="F6" s="36">
        <v>200</v>
      </c>
      <c r="G6" s="36">
        <v>5.4480000000000004</v>
      </c>
      <c r="H6" s="36">
        <v>5.6559999999999997</v>
      </c>
      <c r="I6" s="36">
        <v>37.722999999999999</v>
      </c>
      <c r="J6" s="36">
        <v>224.23099999999999</v>
      </c>
      <c r="K6" s="37">
        <v>174</v>
      </c>
      <c r="L6" s="36">
        <v>79</v>
      </c>
    </row>
    <row r="7" spans="1:12" x14ac:dyDescent="0.2">
      <c r="A7" s="23"/>
      <c r="B7" s="15"/>
      <c r="C7" s="52"/>
      <c r="D7" s="34"/>
      <c r="E7" s="38" t="s">
        <v>40</v>
      </c>
      <c r="F7" s="39">
        <v>50</v>
      </c>
      <c r="G7" s="39">
        <v>12.7</v>
      </c>
      <c r="H7" s="39">
        <v>11.5</v>
      </c>
      <c r="I7" s="39">
        <v>0.7</v>
      </c>
      <c r="J7" s="39">
        <v>157</v>
      </c>
      <c r="K7" s="40">
        <v>209</v>
      </c>
      <c r="L7" s="39"/>
    </row>
    <row r="8" spans="1:12" x14ac:dyDescent="0.2">
      <c r="A8" s="23"/>
      <c r="B8" s="15"/>
      <c r="C8" s="52"/>
      <c r="D8" s="53" t="s">
        <v>22</v>
      </c>
      <c r="E8" s="38" t="s">
        <v>41</v>
      </c>
      <c r="F8" s="39">
        <v>200</v>
      </c>
      <c r="G8" s="39">
        <v>1.65</v>
      </c>
      <c r="H8" s="39">
        <v>1.3009999999999999</v>
      </c>
      <c r="I8" s="39">
        <v>15.443</v>
      </c>
      <c r="J8" s="39">
        <v>80.388000000000005</v>
      </c>
      <c r="K8" s="40">
        <v>378</v>
      </c>
      <c r="L8" s="39"/>
    </row>
    <row r="9" spans="1:12" x14ac:dyDescent="0.2">
      <c r="A9" s="23"/>
      <c r="B9" s="15"/>
      <c r="C9" s="52"/>
      <c r="D9" s="53" t="s">
        <v>23</v>
      </c>
      <c r="E9" s="38" t="s">
        <v>42</v>
      </c>
      <c r="F9" s="39">
        <v>50</v>
      </c>
      <c r="G9" s="39">
        <v>3.5</v>
      </c>
      <c r="H9" s="39">
        <v>0.5</v>
      </c>
      <c r="I9" s="39">
        <v>23</v>
      </c>
      <c r="J9" s="39">
        <v>110</v>
      </c>
      <c r="K9" s="40">
        <v>1310</v>
      </c>
      <c r="L9" s="39"/>
    </row>
    <row r="10" spans="1:12" x14ac:dyDescent="0.2">
      <c r="A10" s="23"/>
      <c r="B10" s="15"/>
      <c r="C10" s="52"/>
      <c r="D10" s="53" t="s">
        <v>24</v>
      </c>
      <c r="E10" s="38"/>
      <c r="F10" s="39"/>
      <c r="G10" s="39"/>
      <c r="H10" s="39"/>
      <c r="I10" s="39"/>
      <c r="J10" s="39"/>
      <c r="K10" s="40"/>
      <c r="L10" s="39"/>
    </row>
    <row r="11" spans="1:12" x14ac:dyDescent="0.2">
      <c r="A11" s="23"/>
      <c r="B11" s="15"/>
      <c r="C11" s="52"/>
      <c r="D11" s="34"/>
      <c r="E11" s="38"/>
      <c r="F11" s="39"/>
      <c r="G11" s="39"/>
      <c r="H11" s="39"/>
      <c r="I11" s="39"/>
      <c r="J11" s="39"/>
      <c r="K11" s="40"/>
      <c r="L11" s="39"/>
    </row>
    <row r="12" spans="1:12" x14ac:dyDescent="0.2">
      <c r="A12" s="23"/>
      <c r="B12" s="15"/>
      <c r="C12" s="52"/>
      <c r="D12" s="34"/>
      <c r="E12" s="38"/>
      <c r="F12" s="39"/>
      <c r="G12" s="39"/>
      <c r="H12" s="39"/>
      <c r="I12" s="39"/>
      <c r="J12" s="39"/>
      <c r="K12" s="40"/>
      <c r="L12" s="39"/>
    </row>
    <row r="13" spans="1:12" x14ac:dyDescent="0.2">
      <c r="A13" s="24"/>
      <c r="B13" s="17"/>
      <c r="C13" s="54"/>
      <c r="D13" s="55" t="s">
        <v>33</v>
      </c>
      <c r="E13" s="9"/>
      <c r="F13" s="19">
        <f>SUM(F6:F12)</f>
        <v>500</v>
      </c>
      <c r="G13" s="19">
        <f t="shared" ref="G13:J13" si="0">SUM(G6:G12)</f>
        <v>23.297999999999998</v>
      </c>
      <c r="H13" s="19">
        <f t="shared" si="0"/>
        <v>18.956999999999997</v>
      </c>
      <c r="I13" s="19">
        <f t="shared" si="0"/>
        <v>76.866</v>
      </c>
      <c r="J13" s="19">
        <f t="shared" si="0"/>
        <v>571.61900000000003</v>
      </c>
      <c r="K13" s="25"/>
      <c r="L13" s="19">
        <f t="shared" ref="L13" si="1">SUM(L6:L12)</f>
        <v>79</v>
      </c>
    </row>
    <row r="14" spans="1:12" x14ac:dyDescent="0.2">
      <c r="A14" s="26">
        <f>A6</f>
        <v>1</v>
      </c>
      <c r="B14" s="13">
        <f>B6</f>
        <v>1</v>
      </c>
      <c r="C14" s="56" t="s">
        <v>25</v>
      </c>
      <c r="D14" s="53" t="s">
        <v>26</v>
      </c>
      <c r="E14" s="38" t="s">
        <v>43</v>
      </c>
      <c r="F14" s="39">
        <v>60</v>
      </c>
      <c r="G14" s="39">
        <v>0.42</v>
      </c>
      <c r="H14" s="39">
        <v>0.06</v>
      </c>
      <c r="I14" s="39">
        <v>1.1399999999999999</v>
      </c>
      <c r="J14" s="39">
        <v>6.6</v>
      </c>
      <c r="K14" s="40">
        <v>71</v>
      </c>
      <c r="L14" s="39">
        <v>118.52</v>
      </c>
    </row>
    <row r="15" spans="1:12" x14ac:dyDescent="0.2">
      <c r="A15" s="23"/>
      <c r="B15" s="15"/>
      <c r="C15" s="52"/>
      <c r="D15" s="53" t="s">
        <v>27</v>
      </c>
      <c r="E15" s="38" t="s">
        <v>67</v>
      </c>
      <c r="F15" s="39">
        <v>200</v>
      </c>
      <c r="G15" s="39">
        <v>4.21</v>
      </c>
      <c r="H15" s="39">
        <v>4.7430000000000003</v>
      </c>
      <c r="I15" s="39">
        <v>12.315</v>
      </c>
      <c r="J15" s="39">
        <v>94.084000000000003</v>
      </c>
      <c r="K15" s="40">
        <v>82</v>
      </c>
      <c r="L15" s="39"/>
    </row>
    <row r="16" spans="1:12" x14ac:dyDescent="0.2">
      <c r="A16" s="23"/>
      <c r="B16" s="15"/>
      <c r="C16" s="52"/>
      <c r="D16" s="53" t="s">
        <v>28</v>
      </c>
      <c r="E16" s="38" t="s">
        <v>96</v>
      </c>
      <c r="F16" s="39">
        <v>200</v>
      </c>
      <c r="G16" s="39">
        <v>19.292999999999999</v>
      </c>
      <c r="H16" s="39">
        <v>6.8019999999999996</v>
      </c>
      <c r="I16" s="39">
        <v>24.47</v>
      </c>
      <c r="J16" s="39">
        <v>213.09100000000001</v>
      </c>
      <c r="K16" s="40">
        <v>289</v>
      </c>
      <c r="L16" s="39"/>
    </row>
    <row r="17" spans="1:12" x14ac:dyDescent="0.2">
      <c r="A17" s="23"/>
      <c r="B17" s="15"/>
      <c r="C17" s="52"/>
      <c r="D17" s="53" t="s">
        <v>29</v>
      </c>
      <c r="E17" s="38"/>
      <c r="F17" s="39"/>
      <c r="G17" s="39"/>
      <c r="H17" s="39"/>
      <c r="I17" s="39"/>
      <c r="J17" s="39"/>
      <c r="K17" s="40"/>
      <c r="L17" s="39"/>
    </row>
    <row r="18" spans="1:12" x14ac:dyDescent="0.2">
      <c r="A18" s="23"/>
      <c r="B18" s="15"/>
      <c r="C18" s="52"/>
      <c r="D18" s="53" t="s">
        <v>30</v>
      </c>
      <c r="E18" s="38" t="s">
        <v>101</v>
      </c>
      <c r="F18" s="39">
        <v>180</v>
      </c>
      <c r="G18" s="39">
        <v>0.23400000000000001</v>
      </c>
      <c r="H18" s="39">
        <v>0</v>
      </c>
      <c r="I18" s="39">
        <v>18.263000000000002</v>
      </c>
      <c r="J18" s="39">
        <v>74.594999999999999</v>
      </c>
      <c r="K18" s="40">
        <v>348</v>
      </c>
      <c r="L18" s="39"/>
    </row>
    <row r="19" spans="1:12" x14ac:dyDescent="0.2">
      <c r="A19" s="23"/>
      <c r="B19" s="15"/>
      <c r="C19" s="52"/>
      <c r="D19" s="53" t="s">
        <v>31</v>
      </c>
      <c r="E19" s="38" t="s">
        <v>48</v>
      </c>
      <c r="F19" s="39">
        <v>30</v>
      </c>
      <c r="G19" s="39">
        <v>2.5499999999999998</v>
      </c>
      <c r="H19" s="39">
        <v>0.99</v>
      </c>
      <c r="I19" s="39">
        <v>14.49</v>
      </c>
      <c r="J19" s="39">
        <v>77.7</v>
      </c>
      <c r="K19" s="40">
        <v>164</v>
      </c>
      <c r="L19" s="39"/>
    </row>
    <row r="20" spans="1:12" x14ac:dyDescent="0.2">
      <c r="A20" s="23"/>
      <c r="B20" s="15"/>
      <c r="C20" s="52"/>
      <c r="D20" s="53" t="s">
        <v>32</v>
      </c>
      <c r="E20" s="38" t="s">
        <v>49</v>
      </c>
      <c r="F20" s="39">
        <v>30</v>
      </c>
      <c r="G20" s="39">
        <v>2.2799999999999998</v>
      </c>
      <c r="H20" s="39">
        <v>0.24</v>
      </c>
      <c r="I20" s="39">
        <v>14.76</v>
      </c>
      <c r="J20" s="39">
        <v>70.5</v>
      </c>
      <c r="K20" s="40">
        <v>1305</v>
      </c>
      <c r="L20" s="39"/>
    </row>
    <row r="21" spans="1:12" x14ac:dyDescent="0.2">
      <c r="A21" s="23"/>
      <c r="B21" s="15"/>
      <c r="C21" s="52"/>
      <c r="D21" s="34"/>
      <c r="E21" s="38"/>
      <c r="F21" s="39"/>
      <c r="G21" s="39"/>
      <c r="H21" s="39"/>
      <c r="I21" s="39"/>
      <c r="J21" s="39"/>
      <c r="K21" s="40"/>
      <c r="L21" s="39"/>
    </row>
    <row r="22" spans="1:12" x14ac:dyDescent="0.2">
      <c r="A22" s="23"/>
      <c r="B22" s="15"/>
      <c r="C22" s="52"/>
      <c r="D22" s="34"/>
      <c r="E22" s="38"/>
      <c r="F22" s="39"/>
      <c r="G22" s="39"/>
      <c r="H22" s="39"/>
      <c r="I22" s="39"/>
      <c r="J22" s="39"/>
      <c r="K22" s="40"/>
      <c r="L22" s="39"/>
    </row>
    <row r="23" spans="1:12" x14ac:dyDescent="0.2">
      <c r="A23" s="24"/>
      <c r="B23" s="17"/>
      <c r="C23" s="54"/>
      <c r="D23" s="55" t="s">
        <v>33</v>
      </c>
      <c r="E23" s="9"/>
      <c r="F23" s="19">
        <f>SUM(F14:F22)</f>
        <v>700</v>
      </c>
      <c r="G23" s="19">
        <f t="shared" ref="G23:J23" si="2">SUM(G14:G22)</f>
        <v>28.987000000000002</v>
      </c>
      <c r="H23" s="19">
        <f t="shared" si="2"/>
        <v>12.835000000000001</v>
      </c>
      <c r="I23" s="19">
        <f t="shared" si="2"/>
        <v>85.438000000000002</v>
      </c>
      <c r="J23" s="19">
        <f t="shared" si="2"/>
        <v>536.56999999999994</v>
      </c>
      <c r="K23" s="25"/>
      <c r="L23" s="19">
        <f t="shared" ref="L23" si="3">SUM(L14:L22)</f>
        <v>118.52</v>
      </c>
    </row>
    <row r="24" spans="1:12" ht="13.5" thickBot="1" x14ac:dyDescent="0.25">
      <c r="A24" s="29">
        <f>A6</f>
        <v>1</v>
      </c>
      <c r="B24" s="30">
        <f>B6</f>
        <v>1</v>
      </c>
      <c r="C24" s="103" t="s">
        <v>4</v>
      </c>
      <c r="D24" s="108"/>
      <c r="E24" s="31"/>
      <c r="F24" s="32">
        <f>F13+F23</f>
        <v>1200</v>
      </c>
      <c r="G24" s="32">
        <f t="shared" ref="G24:J24" si="4">G13+G23</f>
        <v>52.284999999999997</v>
      </c>
      <c r="H24" s="32">
        <f t="shared" si="4"/>
        <v>31.791999999999998</v>
      </c>
      <c r="I24" s="32">
        <f t="shared" si="4"/>
        <v>162.304</v>
      </c>
      <c r="J24" s="32">
        <f t="shared" si="4"/>
        <v>1108.1889999999999</v>
      </c>
      <c r="K24" s="32"/>
      <c r="L24" s="32">
        <f t="shared" ref="L24" si="5">L13+L23</f>
        <v>197.51999999999998</v>
      </c>
    </row>
    <row r="25" spans="1:12" x14ac:dyDescent="0.2">
      <c r="A25" s="14">
        <v>1</v>
      </c>
      <c r="B25" s="15">
        <v>2</v>
      </c>
      <c r="C25" s="50" t="s">
        <v>20</v>
      </c>
      <c r="D25" s="51" t="s">
        <v>21</v>
      </c>
      <c r="E25" s="35" t="s">
        <v>50</v>
      </c>
      <c r="F25" s="36">
        <v>180</v>
      </c>
      <c r="G25" s="36">
        <v>13.692</v>
      </c>
      <c r="H25" s="36">
        <v>10.997</v>
      </c>
      <c r="I25" s="36">
        <v>45.892000000000003</v>
      </c>
      <c r="J25" s="36">
        <v>338.75200000000001</v>
      </c>
      <c r="K25" s="37">
        <v>204</v>
      </c>
      <c r="L25" s="36">
        <v>79</v>
      </c>
    </row>
    <row r="26" spans="1:12" x14ac:dyDescent="0.2">
      <c r="A26" s="14"/>
      <c r="B26" s="15"/>
      <c r="C26" s="52"/>
      <c r="D26" s="34"/>
      <c r="E26" s="38"/>
      <c r="F26" s="39"/>
      <c r="G26" s="39"/>
      <c r="H26" s="39"/>
      <c r="I26" s="39"/>
      <c r="J26" s="39"/>
      <c r="K26" s="40"/>
      <c r="L26" s="39"/>
    </row>
    <row r="27" spans="1:12" x14ac:dyDescent="0.2">
      <c r="A27" s="14"/>
      <c r="B27" s="15"/>
      <c r="C27" s="52"/>
      <c r="D27" s="53" t="s">
        <v>22</v>
      </c>
      <c r="E27" s="38" t="s">
        <v>59</v>
      </c>
      <c r="F27" s="39">
        <v>200</v>
      </c>
      <c r="G27" s="39">
        <v>0.2</v>
      </c>
      <c r="H27" s="39">
        <v>5.0999999999999997E-2</v>
      </c>
      <c r="I27" s="39">
        <v>13.042999999999999</v>
      </c>
      <c r="J27" s="39">
        <v>53.387999999999998</v>
      </c>
      <c r="K27" s="40">
        <v>376</v>
      </c>
      <c r="L27" s="39"/>
    </row>
    <row r="28" spans="1:12" x14ac:dyDescent="0.2">
      <c r="A28" s="14"/>
      <c r="B28" s="15"/>
      <c r="C28" s="52"/>
      <c r="D28" s="53" t="s">
        <v>23</v>
      </c>
      <c r="E28" s="38" t="s">
        <v>48</v>
      </c>
      <c r="F28" s="39">
        <v>40</v>
      </c>
      <c r="G28" s="39">
        <v>3.04</v>
      </c>
      <c r="H28" s="39">
        <v>0.32</v>
      </c>
      <c r="I28" s="39">
        <v>19.68</v>
      </c>
      <c r="J28" s="39">
        <v>94</v>
      </c>
      <c r="K28" s="40">
        <v>164</v>
      </c>
      <c r="L28" s="39"/>
    </row>
    <row r="29" spans="1:12" x14ac:dyDescent="0.2">
      <c r="A29" s="14"/>
      <c r="B29" s="15"/>
      <c r="C29" s="52"/>
      <c r="D29" s="53" t="s">
        <v>24</v>
      </c>
      <c r="E29" s="38" t="s">
        <v>52</v>
      </c>
      <c r="F29" s="39">
        <v>120</v>
      </c>
      <c r="G29" s="39">
        <v>0.48</v>
      </c>
      <c r="H29" s="39">
        <v>0.48</v>
      </c>
      <c r="I29" s="39">
        <v>11.76</v>
      </c>
      <c r="J29" s="39">
        <v>56.4</v>
      </c>
      <c r="K29" s="40">
        <v>338</v>
      </c>
      <c r="L29" s="39"/>
    </row>
    <row r="30" spans="1:12" x14ac:dyDescent="0.2">
      <c r="A30" s="14"/>
      <c r="B30" s="15"/>
      <c r="C30" s="52"/>
      <c r="D30" s="34"/>
      <c r="E30" s="38"/>
      <c r="F30" s="39"/>
      <c r="G30" s="39"/>
      <c r="H30" s="39"/>
      <c r="I30" s="39"/>
      <c r="J30" s="39"/>
      <c r="K30" s="40"/>
      <c r="L30" s="39"/>
    </row>
    <row r="31" spans="1:12" x14ac:dyDescent="0.2">
      <c r="A31" s="14"/>
      <c r="B31" s="15"/>
      <c r="C31" s="52"/>
      <c r="D31" s="34"/>
      <c r="E31" s="38"/>
      <c r="F31" s="39"/>
      <c r="G31" s="39"/>
      <c r="H31" s="39"/>
      <c r="I31" s="39"/>
      <c r="J31" s="39"/>
      <c r="K31" s="40"/>
      <c r="L31" s="39"/>
    </row>
    <row r="32" spans="1:12" x14ac:dyDescent="0.2">
      <c r="A32" s="16"/>
      <c r="B32" s="17"/>
      <c r="C32" s="54"/>
      <c r="D32" s="55" t="s">
        <v>33</v>
      </c>
      <c r="E32" s="9"/>
      <c r="F32" s="19">
        <f>SUM(F25:F31)</f>
        <v>540</v>
      </c>
      <c r="G32" s="19">
        <f t="shared" ref="G32:L32" si="6">SUM(G25:G31)</f>
        <v>17.411999999999999</v>
      </c>
      <c r="H32" s="19">
        <f t="shared" si="6"/>
        <v>11.848000000000001</v>
      </c>
      <c r="I32" s="19">
        <f t="shared" si="6"/>
        <v>90.375000000000014</v>
      </c>
      <c r="J32" s="19">
        <f t="shared" si="6"/>
        <v>542.54</v>
      </c>
      <c r="K32" s="25"/>
      <c r="L32" s="19">
        <f t="shared" si="6"/>
        <v>79</v>
      </c>
    </row>
    <row r="33" spans="1:12" x14ac:dyDescent="0.2">
      <c r="A33" s="13">
        <f>A25</f>
        <v>1</v>
      </c>
      <c r="B33" s="13">
        <f>B25</f>
        <v>2</v>
      </c>
      <c r="C33" s="56" t="s">
        <v>25</v>
      </c>
      <c r="D33" s="53" t="s">
        <v>26</v>
      </c>
      <c r="E33" s="38" t="s">
        <v>53</v>
      </c>
      <c r="F33" s="39">
        <v>60</v>
      </c>
      <c r="G33" s="39">
        <v>2.1989999999999998</v>
      </c>
      <c r="H33" s="39">
        <v>4.4589999999999996</v>
      </c>
      <c r="I33" s="39">
        <v>4.6639999999999997</v>
      </c>
      <c r="J33" s="39">
        <v>67.805999999999997</v>
      </c>
      <c r="K33" s="40">
        <v>50</v>
      </c>
      <c r="L33" s="39">
        <v>118.52</v>
      </c>
    </row>
    <row r="34" spans="1:12" x14ac:dyDescent="0.2">
      <c r="A34" s="14"/>
      <c r="B34" s="15"/>
      <c r="C34" s="52"/>
      <c r="D34" s="53" t="s">
        <v>27</v>
      </c>
      <c r="E34" s="38" t="s">
        <v>60</v>
      </c>
      <c r="F34" s="39">
        <v>200</v>
      </c>
      <c r="G34" s="39">
        <v>4.1779999999999999</v>
      </c>
      <c r="H34" s="39">
        <v>2.3140000000000001</v>
      </c>
      <c r="I34" s="39">
        <v>12.54</v>
      </c>
      <c r="J34" s="39">
        <v>73.093999999999994</v>
      </c>
      <c r="K34" s="40">
        <v>103</v>
      </c>
      <c r="L34" s="39"/>
    </row>
    <row r="35" spans="1:12" x14ac:dyDescent="0.2">
      <c r="A35" s="14"/>
      <c r="B35" s="15"/>
      <c r="C35" s="52"/>
      <c r="D35" s="53" t="s">
        <v>28</v>
      </c>
      <c r="E35" s="38" t="s">
        <v>102</v>
      </c>
      <c r="F35" s="39">
        <v>90</v>
      </c>
      <c r="G35" s="39">
        <v>15.394</v>
      </c>
      <c r="H35" s="39">
        <v>11.329000000000001</v>
      </c>
      <c r="I35" s="39">
        <v>15.739000000000001</v>
      </c>
      <c r="J35" s="39">
        <v>151.62100000000001</v>
      </c>
      <c r="K35" s="40">
        <v>255</v>
      </c>
      <c r="L35" s="39"/>
    </row>
    <row r="36" spans="1:12" x14ac:dyDescent="0.2">
      <c r="A36" s="14"/>
      <c r="B36" s="15"/>
      <c r="C36" s="52"/>
      <c r="D36" s="53" t="s">
        <v>29</v>
      </c>
      <c r="E36" s="38" t="s">
        <v>46</v>
      </c>
      <c r="F36" s="39">
        <v>150</v>
      </c>
      <c r="G36" s="39">
        <v>3.2490000000000001</v>
      </c>
      <c r="H36" s="39">
        <v>3.8330000000000002</v>
      </c>
      <c r="I36" s="39">
        <v>23.152999999999999</v>
      </c>
      <c r="J36" s="39">
        <v>140.18199999999999</v>
      </c>
      <c r="K36" s="40">
        <v>128</v>
      </c>
      <c r="L36" s="39"/>
    </row>
    <row r="37" spans="1:12" x14ac:dyDescent="0.2">
      <c r="A37" s="14"/>
      <c r="B37" s="15"/>
      <c r="C37" s="52"/>
      <c r="D37" s="53" t="s">
        <v>30</v>
      </c>
      <c r="E37" s="38" t="s">
        <v>56</v>
      </c>
      <c r="F37" s="39">
        <v>180</v>
      </c>
      <c r="G37" s="39">
        <v>5.3999999999999999E-2</v>
      </c>
      <c r="H37" s="39">
        <v>1.7999999999999999E-2</v>
      </c>
      <c r="I37" s="39">
        <v>12.894</v>
      </c>
      <c r="J37" s="39">
        <v>51.984000000000002</v>
      </c>
      <c r="K37" s="40">
        <v>349</v>
      </c>
      <c r="L37" s="39"/>
    </row>
    <row r="38" spans="1:12" x14ac:dyDescent="0.2">
      <c r="A38" s="14"/>
      <c r="B38" s="15"/>
      <c r="C38" s="52"/>
      <c r="D38" s="53" t="s">
        <v>31</v>
      </c>
      <c r="E38" s="38" t="s">
        <v>48</v>
      </c>
      <c r="F38" s="39">
        <v>30</v>
      </c>
      <c r="G38" s="39">
        <v>2.5499999999999998</v>
      </c>
      <c r="H38" s="39">
        <v>0.99</v>
      </c>
      <c r="I38" s="39">
        <v>14.49</v>
      </c>
      <c r="J38" s="39">
        <v>77.7</v>
      </c>
      <c r="K38" s="40">
        <v>164</v>
      </c>
      <c r="L38" s="39"/>
    </row>
    <row r="39" spans="1:12" x14ac:dyDescent="0.2">
      <c r="A39" s="14"/>
      <c r="B39" s="15"/>
      <c r="C39" s="52"/>
      <c r="D39" s="53" t="s">
        <v>32</v>
      </c>
      <c r="E39" s="38" t="s">
        <v>49</v>
      </c>
      <c r="F39" s="39">
        <v>30</v>
      </c>
      <c r="G39" s="39">
        <v>2.2799999999999998</v>
      </c>
      <c r="H39" s="39">
        <v>0.24</v>
      </c>
      <c r="I39" s="39">
        <v>14.76</v>
      </c>
      <c r="J39" s="39">
        <v>70.5</v>
      </c>
      <c r="K39" s="40">
        <v>1305</v>
      </c>
      <c r="L39" s="39"/>
    </row>
    <row r="40" spans="1:12" x14ac:dyDescent="0.2">
      <c r="A40" s="14"/>
      <c r="B40" s="15"/>
      <c r="C40" s="52"/>
      <c r="D40" s="34"/>
      <c r="E40" s="38"/>
      <c r="F40" s="39"/>
      <c r="G40" s="39"/>
      <c r="H40" s="39"/>
      <c r="I40" s="39"/>
      <c r="J40" s="39"/>
      <c r="K40" s="40"/>
      <c r="L40" s="39"/>
    </row>
    <row r="41" spans="1:12" x14ac:dyDescent="0.2">
      <c r="A41" s="14"/>
      <c r="B41" s="15"/>
      <c r="C41" s="52"/>
      <c r="D41" s="34"/>
      <c r="E41" s="38"/>
      <c r="F41" s="39"/>
      <c r="G41" s="39"/>
      <c r="H41" s="39"/>
      <c r="I41" s="39"/>
      <c r="J41" s="39"/>
      <c r="K41" s="40"/>
      <c r="L41" s="39"/>
    </row>
    <row r="42" spans="1:12" x14ac:dyDescent="0.2">
      <c r="A42" s="16"/>
      <c r="B42" s="17"/>
      <c r="C42" s="54"/>
      <c r="D42" s="55" t="s">
        <v>33</v>
      </c>
      <c r="E42" s="9"/>
      <c r="F42" s="19">
        <f>SUM(F33:F41)</f>
        <v>740</v>
      </c>
      <c r="G42" s="19">
        <f t="shared" ref="G42:L42" si="7">SUM(G33:G41)</f>
        <v>29.904</v>
      </c>
      <c r="H42" s="19">
        <f t="shared" si="7"/>
        <v>23.183</v>
      </c>
      <c r="I42" s="19">
        <f t="shared" si="7"/>
        <v>98.24</v>
      </c>
      <c r="J42" s="19">
        <f t="shared" si="7"/>
        <v>632.88699999999994</v>
      </c>
      <c r="K42" s="25"/>
      <c r="L42" s="19">
        <f t="shared" si="7"/>
        <v>118.52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03" t="s">
        <v>4</v>
      </c>
      <c r="D43" s="108"/>
      <c r="E43" s="31"/>
      <c r="F43" s="32">
        <f>F32+F42</f>
        <v>1280</v>
      </c>
      <c r="G43" s="32">
        <f t="shared" ref="G43:L43" si="8">G32+G42</f>
        <v>47.316000000000003</v>
      </c>
      <c r="H43" s="32">
        <f t="shared" si="8"/>
        <v>35.030999999999999</v>
      </c>
      <c r="I43" s="32">
        <f t="shared" si="8"/>
        <v>188.61500000000001</v>
      </c>
      <c r="J43" s="32">
        <f t="shared" si="8"/>
        <v>1175.4269999999999</v>
      </c>
      <c r="K43" s="32"/>
      <c r="L43" s="32">
        <f t="shared" si="8"/>
        <v>197.51999999999998</v>
      </c>
    </row>
    <row r="44" spans="1:12" x14ac:dyDescent="0.2">
      <c r="A44" s="20">
        <v>1</v>
      </c>
      <c r="B44" s="21">
        <v>3</v>
      </c>
      <c r="C44" s="50" t="s">
        <v>20</v>
      </c>
      <c r="D44" s="51" t="s">
        <v>21</v>
      </c>
      <c r="E44" s="35" t="s">
        <v>103</v>
      </c>
      <c r="F44" s="36">
        <v>90</v>
      </c>
      <c r="G44" s="36">
        <v>13.728</v>
      </c>
      <c r="H44" s="36">
        <v>13.532999999999999</v>
      </c>
      <c r="I44" s="36">
        <v>15.44</v>
      </c>
      <c r="J44" s="36">
        <v>230.22800000000001</v>
      </c>
      <c r="K44" s="37">
        <v>268</v>
      </c>
      <c r="L44" s="36">
        <v>79</v>
      </c>
    </row>
    <row r="45" spans="1:12" x14ac:dyDescent="0.2">
      <c r="A45" s="23"/>
      <c r="B45" s="15"/>
      <c r="C45" s="52"/>
      <c r="D45" s="34" t="s">
        <v>29</v>
      </c>
      <c r="E45" s="38" t="s">
        <v>55</v>
      </c>
      <c r="F45" s="39">
        <v>150</v>
      </c>
      <c r="G45" s="39">
        <v>4.6950000000000003</v>
      </c>
      <c r="H45" s="39">
        <v>4.1219999999999999</v>
      </c>
      <c r="I45" s="39">
        <v>21.18</v>
      </c>
      <c r="J45" s="39">
        <v>140.40100000000001</v>
      </c>
      <c r="K45" s="40">
        <v>173</v>
      </c>
      <c r="L45" s="39"/>
    </row>
    <row r="46" spans="1:12" x14ac:dyDescent="0.2">
      <c r="A46" s="23"/>
      <c r="B46" s="15"/>
      <c r="C46" s="52"/>
      <c r="D46" s="53" t="s">
        <v>22</v>
      </c>
      <c r="E46" s="38" t="s">
        <v>51</v>
      </c>
      <c r="F46" s="39">
        <v>200</v>
      </c>
      <c r="G46" s="39">
        <v>0.23599999999999999</v>
      </c>
      <c r="H46" s="39">
        <v>5.5E-2</v>
      </c>
      <c r="I46" s="39">
        <v>13.163</v>
      </c>
      <c r="J46" s="39">
        <v>54.747999999999998</v>
      </c>
      <c r="K46" s="40">
        <v>377</v>
      </c>
      <c r="L46" s="39"/>
    </row>
    <row r="47" spans="1:12" x14ac:dyDescent="0.2">
      <c r="A47" s="23"/>
      <c r="B47" s="15"/>
      <c r="C47" s="52"/>
      <c r="D47" s="53" t="s">
        <v>23</v>
      </c>
      <c r="E47" s="38" t="s">
        <v>48</v>
      </c>
      <c r="F47" s="39">
        <v>40</v>
      </c>
      <c r="G47" s="39">
        <v>3.04</v>
      </c>
      <c r="H47" s="39">
        <v>0.32</v>
      </c>
      <c r="I47" s="39">
        <v>19.68</v>
      </c>
      <c r="J47" s="39">
        <v>94</v>
      </c>
      <c r="K47" s="40">
        <v>164</v>
      </c>
      <c r="L47" s="39"/>
    </row>
    <row r="48" spans="1:12" x14ac:dyDescent="0.2">
      <c r="A48" s="23"/>
      <c r="B48" s="15"/>
      <c r="C48" s="52"/>
      <c r="D48" s="53" t="s">
        <v>24</v>
      </c>
      <c r="E48" s="38"/>
      <c r="F48" s="39"/>
      <c r="G48" s="39"/>
      <c r="H48" s="39"/>
      <c r="I48" s="39"/>
      <c r="J48" s="39"/>
      <c r="K48" s="40"/>
      <c r="L48" s="39"/>
    </row>
    <row r="49" spans="1:12" x14ac:dyDescent="0.2">
      <c r="A49" s="23"/>
      <c r="B49" s="15"/>
      <c r="C49" s="52"/>
      <c r="D49" s="34" t="s">
        <v>26</v>
      </c>
      <c r="E49" s="38" t="s">
        <v>43</v>
      </c>
      <c r="F49" s="39">
        <v>30</v>
      </c>
      <c r="G49" s="39">
        <v>0.21</v>
      </c>
      <c r="H49" s="39">
        <v>0.03</v>
      </c>
      <c r="I49" s="39">
        <v>0.56999999999999995</v>
      </c>
      <c r="J49" s="39">
        <v>3.3</v>
      </c>
      <c r="K49" s="40">
        <v>71</v>
      </c>
      <c r="L49" s="39"/>
    </row>
    <row r="50" spans="1:12" x14ac:dyDescent="0.2">
      <c r="A50" s="23"/>
      <c r="B50" s="15"/>
      <c r="C50" s="52"/>
      <c r="D50" s="34"/>
      <c r="E50" s="38"/>
      <c r="F50" s="39"/>
      <c r="G50" s="39"/>
      <c r="H50" s="39"/>
      <c r="I50" s="39"/>
      <c r="J50" s="39"/>
      <c r="K50" s="40"/>
      <c r="L50" s="39"/>
    </row>
    <row r="51" spans="1:12" x14ac:dyDescent="0.2">
      <c r="A51" s="24"/>
      <c r="B51" s="17"/>
      <c r="C51" s="54"/>
      <c r="D51" s="55" t="s">
        <v>33</v>
      </c>
      <c r="E51" s="9"/>
      <c r="F51" s="19">
        <f>SUM(F44:F50)</f>
        <v>510</v>
      </c>
      <c r="G51" s="19">
        <f t="shared" ref="G51:L51" si="9">SUM(G44:G50)</f>
        <v>21.909000000000002</v>
      </c>
      <c r="H51" s="19">
        <f t="shared" si="9"/>
        <v>18.060000000000002</v>
      </c>
      <c r="I51" s="19">
        <f t="shared" si="9"/>
        <v>70.032999999999987</v>
      </c>
      <c r="J51" s="19">
        <f t="shared" si="9"/>
        <v>522.67699999999991</v>
      </c>
      <c r="K51" s="25"/>
      <c r="L51" s="19">
        <f t="shared" si="9"/>
        <v>79</v>
      </c>
    </row>
    <row r="52" spans="1:12" x14ac:dyDescent="0.2">
      <c r="A52" s="26">
        <f>A44</f>
        <v>1</v>
      </c>
      <c r="B52" s="13">
        <f>B44</f>
        <v>3</v>
      </c>
      <c r="C52" s="56" t="s">
        <v>25</v>
      </c>
      <c r="D52" s="53" t="s">
        <v>26</v>
      </c>
      <c r="E52" s="38" t="s">
        <v>92</v>
      </c>
      <c r="F52" s="39">
        <v>60</v>
      </c>
      <c r="G52" s="39">
        <v>0.92</v>
      </c>
      <c r="H52" s="39">
        <v>4.109</v>
      </c>
      <c r="I52" s="39">
        <v>6.2009999999999996</v>
      </c>
      <c r="J52" s="39">
        <v>58.87</v>
      </c>
      <c r="K52" s="40">
        <v>67</v>
      </c>
      <c r="L52" s="39">
        <v>118.52</v>
      </c>
    </row>
    <row r="53" spans="1:12" x14ac:dyDescent="0.2">
      <c r="A53" s="23"/>
      <c r="B53" s="15"/>
      <c r="C53" s="52"/>
      <c r="D53" s="53" t="s">
        <v>27</v>
      </c>
      <c r="E53" s="38" t="s">
        <v>89</v>
      </c>
      <c r="F53" s="39">
        <v>200</v>
      </c>
      <c r="G53" s="39">
        <v>4.6580000000000004</v>
      </c>
      <c r="H53" s="39">
        <v>4.125</v>
      </c>
      <c r="I53" s="39">
        <v>14.427</v>
      </c>
      <c r="J53" s="39">
        <v>106.084</v>
      </c>
      <c r="K53" s="40">
        <v>96</v>
      </c>
      <c r="L53" s="39"/>
    </row>
    <row r="54" spans="1:12" x14ac:dyDescent="0.2">
      <c r="A54" s="23"/>
      <c r="B54" s="15"/>
      <c r="C54" s="52"/>
      <c r="D54" s="53" t="s">
        <v>28</v>
      </c>
      <c r="E54" s="38" t="s">
        <v>61</v>
      </c>
      <c r="F54" s="39">
        <v>200</v>
      </c>
      <c r="G54" s="39">
        <v>13.943</v>
      </c>
      <c r="H54" s="39">
        <v>28.425999999999998</v>
      </c>
      <c r="I54" s="39">
        <v>38.576000000000001</v>
      </c>
      <c r="J54" s="39">
        <v>452.02100000000002</v>
      </c>
      <c r="K54" s="40">
        <v>291</v>
      </c>
      <c r="L54" s="39"/>
    </row>
    <row r="55" spans="1:12" x14ac:dyDescent="0.2">
      <c r="A55" s="23"/>
      <c r="B55" s="15"/>
      <c r="C55" s="52"/>
      <c r="D55" s="53" t="s">
        <v>29</v>
      </c>
      <c r="E55" s="38"/>
      <c r="F55" s="39"/>
      <c r="G55" s="39"/>
      <c r="H55" s="39"/>
      <c r="I55" s="39"/>
      <c r="J55" s="39"/>
      <c r="K55" s="40"/>
      <c r="L55" s="39"/>
    </row>
    <row r="56" spans="1:12" x14ac:dyDescent="0.2">
      <c r="A56" s="23"/>
      <c r="B56" s="15"/>
      <c r="C56" s="52"/>
      <c r="D56" s="53" t="s">
        <v>30</v>
      </c>
      <c r="E56" s="38" t="s">
        <v>62</v>
      </c>
      <c r="F56" s="39">
        <v>180</v>
      </c>
      <c r="G56" s="39">
        <v>0.14399999999999999</v>
      </c>
      <c r="H56" s="39">
        <v>0.14399999999999999</v>
      </c>
      <c r="I56" s="39">
        <v>15.504</v>
      </c>
      <c r="J56" s="39">
        <v>64.8</v>
      </c>
      <c r="K56" s="40">
        <v>349</v>
      </c>
      <c r="L56" s="39"/>
    </row>
    <row r="57" spans="1:12" x14ac:dyDescent="0.2">
      <c r="A57" s="23"/>
      <c r="B57" s="15"/>
      <c r="C57" s="52"/>
      <c r="D57" s="53" t="s">
        <v>31</v>
      </c>
      <c r="E57" s="38" t="s">
        <v>48</v>
      </c>
      <c r="F57" s="39">
        <v>30</v>
      </c>
      <c r="G57" s="39">
        <v>2.5499999999999998</v>
      </c>
      <c r="H57" s="39">
        <v>0.99</v>
      </c>
      <c r="I57" s="39">
        <v>14.49</v>
      </c>
      <c r="J57" s="39">
        <v>77.7</v>
      </c>
      <c r="K57" s="40">
        <v>164</v>
      </c>
      <c r="L57" s="39"/>
    </row>
    <row r="58" spans="1:12" x14ac:dyDescent="0.2">
      <c r="A58" s="23"/>
      <c r="B58" s="15"/>
      <c r="C58" s="52"/>
      <c r="D58" s="53" t="s">
        <v>32</v>
      </c>
      <c r="E58" s="38" t="s">
        <v>49</v>
      </c>
      <c r="F58" s="39">
        <v>30</v>
      </c>
      <c r="G58" s="39">
        <v>2.2799999999999998</v>
      </c>
      <c r="H58" s="39">
        <v>0.24</v>
      </c>
      <c r="I58" s="39">
        <v>14.76</v>
      </c>
      <c r="J58" s="39">
        <v>70.5</v>
      </c>
      <c r="K58" s="40">
        <v>1305</v>
      </c>
      <c r="L58" s="39"/>
    </row>
    <row r="59" spans="1:12" x14ac:dyDescent="0.2">
      <c r="A59" s="23"/>
      <c r="B59" s="15"/>
      <c r="C59" s="52"/>
      <c r="D59" s="34"/>
      <c r="E59" s="38"/>
      <c r="F59" s="39"/>
      <c r="G59" s="39"/>
      <c r="H59" s="39"/>
      <c r="I59" s="39"/>
      <c r="J59" s="39"/>
      <c r="K59" s="40"/>
      <c r="L59" s="39"/>
    </row>
    <row r="60" spans="1:12" x14ac:dyDescent="0.2">
      <c r="A60" s="23"/>
      <c r="B60" s="15"/>
      <c r="C60" s="52"/>
      <c r="D60" s="34"/>
      <c r="E60" s="38"/>
      <c r="F60" s="39"/>
      <c r="G60" s="39"/>
      <c r="H60" s="39"/>
      <c r="I60" s="39"/>
      <c r="J60" s="39"/>
      <c r="K60" s="40"/>
      <c r="L60" s="39"/>
    </row>
    <row r="61" spans="1:12" x14ac:dyDescent="0.2">
      <c r="A61" s="24"/>
      <c r="B61" s="17"/>
      <c r="C61" s="54"/>
      <c r="D61" s="55" t="s">
        <v>33</v>
      </c>
      <c r="E61" s="9"/>
      <c r="F61" s="19">
        <f>SUM(F52:F60)</f>
        <v>700</v>
      </c>
      <c r="G61" s="19">
        <f t="shared" ref="G61:L61" si="10">SUM(G52:G60)</f>
        <v>24.495000000000001</v>
      </c>
      <c r="H61" s="19">
        <f t="shared" si="10"/>
        <v>38.033999999999999</v>
      </c>
      <c r="I61" s="19">
        <f t="shared" si="10"/>
        <v>103.958</v>
      </c>
      <c r="J61" s="19">
        <f t="shared" si="10"/>
        <v>829.97500000000002</v>
      </c>
      <c r="K61" s="25"/>
      <c r="L61" s="19">
        <f t="shared" si="10"/>
        <v>118.52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03" t="s">
        <v>4</v>
      </c>
      <c r="D62" s="108"/>
      <c r="E62" s="31"/>
      <c r="F62" s="32">
        <f>F51+F61</f>
        <v>1210</v>
      </c>
      <c r="G62" s="32">
        <f t="shared" ref="G62:L62" si="11">G51+G61</f>
        <v>46.404000000000003</v>
      </c>
      <c r="H62" s="32">
        <f t="shared" si="11"/>
        <v>56.094000000000001</v>
      </c>
      <c r="I62" s="32">
        <f t="shared" si="11"/>
        <v>173.99099999999999</v>
      </c>
      <c r="J62" s="32">
        <f t="shared" si="11"/>
        <v>1352.652</v>
      </c>
      <c r="K62" s="32"/>
      <c r="L62" s="32">
        <f t="shared" si="11"/>
        <v>197.51999999999998</v>
      </c>
    </row>
    <row r="63" spans="1:12" x14ac:dyDescent="0.2">
      <c r="A63" s="20">
        <v>1</v>
      </c>
      <c r="B63" s="21">
        <v>4</v>
      </c>
      <c r="C63" s="50" t="s">
        <v>20</v>
      </c>
      <c r="D63" s="51" t="s">
        <v>21</v>
      </c>
      <c r="E63" s="35" t="s">
        <v>63</v>
      </c>
      <c r="F63" s="36">
        <v>150</v>
      </c>
      <c r="G63" s="36">
        <v>25.716999999999999</v>
      </c>
      <c r="H63" s="36">
        <v>27.353999999999999</v>
      </c>
      <c r="I63" s="36">
        <v>4.5650000000000004</v>
      </c>
      <c r="J63" s="36">
        <v>367.58100000000002</v>
      </c>
      <c r="K63" s="37">
        <v>210</v>
      </c>
      <c r="L63" s="36">
        <v>79</v>
      </c>
    </row>
    <row r="64" spans="1:12" x14ac:dyDescent="0.2">
      <c r="A64" s="23"/>
      <c r="B64" s="15"/>
      <c r="C64" s="52"/>
      <c r="D64" s="34"/>
      <c r="E64" s="38" t="s">
        <v>64</v>
      </c>
      <c r="F64" s="39">
        <v>10</v>
      </c>
      <c r="G64" s="39">
        <v>0.08</v>
      </c>
      <c r="H64" s="39">
        <v>7.25</v>
      </c>
      <c r="I64" s="39">
        <v>0.13</v>
      </c>
      <c r="J64" s="39">
        <v>66.099999999999994</v>
      </c>
      <c r="K64" s="40">
        <v>178</v>
      </c>
      <c r="L64" s="39"/>
    </row>
    <row r="65" spans="1:12" x14ac:dyDescent="0.2">
      <c r="A65" s="23"/>
      <c r="B65" s="15"/>
      <c r="C65" s="52"/>
      <c r="D65" s="53" t="s">
        <v>22</v>
      </c>
      <c r="E65" s="38" t="s">
        <v>65</v>
      </c>
      <c r="F65" s="39">
        <v>200</v>
      </c>
      <c r="G65" s="39">
        <v>3.2</v>
      </c>
      <c r="H65" s="39">
        <v>2.5099999999999998</v>
      </c>
      <c r="I65" s="39">
        <v>22.074000000000002</v>
      </c>
      <c r="J65" s="39">
        <v>124.37</v>
      </c>
      <c r="K65" s="40">
        <v>382</v>
      </c>
      <c r="L65" s="39"/>
    </row>
    <row r="66" spans="1:12" x14ac:dyDescent="0.2">
      <c r="A66" s="23"/>
      <c r="B66" s="15"/>
      <c r="C66" s="52"/>
      <c r="D66" s="53" t="s">
        <v>23</v>
      </c>
      <c r="E66" s="38" t="s">
        <v>48</v>
      </c>
      <c r="F66" s="39">
        <v>40</v>
      </c>
      <c r="G66" s="39">
        <v>3.04</v>
      </c>
      <c r="H66" s="39">
        <v>0.32</v>
      </c>
      <c r="I66" s="39">
        <v>19.68</v>
      </c>
      <c r="J66" s="39">
        <v>94</v>
      </c>
      <c r="K66" s="40">
        <v>164</v>
      </c>
      <c r="L66" s="39"/>
    </row>
    <row r="67" spans="1:12" x14ac:dyDescent="0.2">
      <c r="A67" s="23"/>
      <c r="B67" s="15"/>
      <c r="C67" s="52"/>
      <c r="D67" s="53" t="s">
        <v>24</v>
      </c>
      <c r="E67" s="38" t="s">
        <v>52</v>
      </c>
      <c r="F67" s="39">
        <v>120</v>
      </c>
      <c r="G67" s="39">
        <v>0.48</v>
      </c>
      <c r="H67" s="39">
        <v>0.48</v>
      </c>
      <c r="I67" s="39">
        <v>11.76</v>
      </c>
      <c r="J67" s="39">
        <v>56.4</v>
      </c>
      <c r="K67" s="40">
        <v>338</v>
      </c>
      <c r="L67" s="39"/>
    </row>
    <row r="68" spans="1:12" x14ac:dyDescent="0.2">
      <c r="A68" s="23"/>
      <c r="B68" s="15"/>
      <c r="C68" s="52"/>
      <c r="D68" s="34"/>
      <c r="E68" s="38"/>
      <c r="F68" s="39"/>
      <c r="G68" s="39"/>
      <c r="H68" s="39"/>
      <c r="I68" s="39"/>
      <c r="J68" s="39"/>
      <c r="K68" s="40"/>
      <c r="L68" s="39"/>
    </row>
    <row r="69" spans="1:12" x14ac:dyDescent="0.2">
      <c r="A69" s="23"/>
      <c r="B69" s="15"/>
      <c r="C69" s="52"/>
      <c r="D69" s="34"/>
      <c r="E69" s="38"/>
      <c r="F69" s="39"/>
      <c r="G69" s="39"/>
      <c r="H69" s="39"/>
      <c r="I69" s="39"/>
      <c r="J69" s="39"/>
      <c r="K69" s="40"/>
      <c r="L69" s="39"/>
    </row>
    <row r="70" spans="1:12" x14ac:dyDescent="0.2">
      <c r="A70" s="24"/>
      <c r="B70" s="17"/>
      <c r="C70" s="54"/>
      <c r="D70" s="55" t="s">
        <v>33</v>
      </c>
      <c r="E70" s="9"/>
      <c r="F70" s="19">
        <f>SUM(F63:F69)</f>
        <v>520</v>
      </c>
      <c r="G70" s="19">
        <f t="shared" ref="G70:L70" si="12">SUM(G63:G69)</f>
        <v>32.516999999999996</v>
      </c>
      <c r="H70" s="19">
        <f t="shared" si="12"/>
        <v>37.913999999999994</v>
      </c>
      <c r="I70" s="19">
        <f t="shared" si="12"/>
        <v>58.208999999999996</v>
      </c>
      <c r="J70" s="19">
        <f t="shared" si="12"/>
        <v>708.45100000000002</v>
      </c>
      <c r="K70" s="25"/>
      <c r="L70" s="19">
        <f t="shared" si="12"/>
        <v>79</v>
      </c>
    </row>
    <row r="71" spans="1:12" x14ac:dyDescent="0.2">
      <c r="A71" s="26">
        <f>A63</f>
        <v>1</v>
      </c>
      <c r="B71" s="13">
        <f>B63</f>
        <v>4</v>
      </c>
      <c r="C71" s="56" t="s">
        <v>25</v>
      </c>
      <c r="D71" s="53" t="s">
        <v>26</v>
      </c>
      <c r="E71" s="60" t="s">
        <v>104</v>
      </c>
      <c r="F71" s="93">
        <v>60</v>
      </c>
      <c r="G71" s="94">
        <v>0.754</v>
      </c>
      <c r="H71" s="94">
        <v>5.8000000000000003E-2</v>
      </c>
      <c r="I71" s="94">
        <v>6.9960000000000004</v>
      </c>
      <c r="J71" s="94">
        <v>32.270000000000003</v>
      </c>
      <c r="K71" s="87">
        <v>62</v>
      </c>
      <c r="L71" s="39">
        <v>118.52</v>
      </c>
    </row>
    <row r="72" spans="1:12" x14ac:dyDescent="0.2">
      <c r="A72" s="23"/>
      <c r="B72" s="15"/>
      <c r="C72" s="52"/>
      <c r="D72" s="53" t="s">
        <v>27</v>
      </c>
      <c r="E72" s="67" t="s">
        <v>75</v>
      </c>
      <c r="F72" s="44">
        <v>200</v>
      </c>
      <c r="G72" s="44">
        <v>7.6980000000000004</v>
      </c>
      <c r="H72" s="44">
        <v>5.5469999999999997</v>
      </c>
      <c r="I72" s="44">
        <v>17.651</v>
      </c>
      <c r="J72" s="44">
        <v>136.72399999999999</v>
      </c>
      <c r="K72" s="68">
        <v>102</v>
      </c>
      <c r="L72" s="39"/>
    </row>
    <row r="73" spans="1:12" x14ac:dyDescent="0.2">
      <c r="A73" s="23"/>
      <c r="B73" s="15"/>
      <c r="C73" s="52"/>
      <c r="D73" s="53" t="s">
        <v>28</v>
      </c>
      <c r="E73" s="38" t="s">
        <v>68</v>
      </c>
      <c r="F73" s="39">
        <v>200</v>
      </c>
      <c r="G73" s="39">
        <v>17.677</v>
      </c>
      <c r="H73" s="39">
        <v>6.7450000000000001</v>
      </c>
      <c r="I73" s="39">
        <v>27.510999999999999</v>
      </c>
      <c r="J73" s="39">
        <v>218.03100000000001</v>
      </c>
      <c r="K73" s="40">
        <v>259</v>
      </c>
      <c r="L73" s="39"/>
    </row>
    <row r="74" spans="1:12" x14ac:dyDescent="0.2">
      <c r="A74" s="23"/>
      <c r="B74" s="15"/>
      <c r="C74" s="52"/>
      <c r="D74" s="53" t="s">
        <v>29</v>
      </c>
      <c r="E74" s="38"/>
      <c r="F74" s="39"/>
      <c r="G74" s="39"/>
      <c r="H74" s="39"/>
      <c r="I74" s="39"/>
      <c r="J74" s="39"/>
      <c r="K74" s="40"/>
      <c r="L74" s="39"/>
    </row>
    <row r="75" spans="1:12" x14ac:dyDescent="0.2">
      <c r="A75" s="23"/>
      <c r="B75" s="15"/>
      <c r="C75" s="52"/>
      <c r="D75" s="53" t="s">
        <v>30</v>
      </c>
      <c r="E75" s="38" t="s">
        <v>47</v>
      </c>
      <c r="F75" s="39">
        <v>180</v>
      </c>
      <c r="G75" s="39">
        <v>0.126</v>
      </c>
      <c r="H75" s="39">
        <v>1.4E-2</v>
      </c>
      <c r="I75" s="39">
        <v>22.376000000000001</v>
      </c>
      <c r="J75" s="39">
        <v>92.54</v>
      </c>
      <c r="K75" s="40">
        <v>1008</v>
      </c>
      <c r="L75" s="39"/>
    </row>
    <row r="76" spans="1:12" x14ac:dyDescent="0.2">
      <c r="A76" s="23"/>
      <c r="B76" s="15"/>
      <c r="C76" s="52"/>
      <c r="D76" s="53" t="s">
        <v>31</v>
      </c>
      <c r="E76" s="38" t="s">
        <v>48</v>
      </c>
      <c r="F76" s="39">
        <v>30</v>
      </c>
      <c r="G76" s="39">
        <v>2.5499999999999998</v>
      </c>
      <c r="H76" s="39">
        <v>0.99</v>
      </c>
      <c r="I76" s="39">
        <v>14.49</v>
      </c>
      <c r="J76" s="39">
        <v>77.7</v>
      </c>
      <c r="K76" s="40">
        <v>164</v>
      </c>
      <c r="L76" s="39"/>
    </row>
    <row r="77" spans="1:12" x14ac:dyDescent="0.2">
      <c r="A77" s="23"/>
      <c r="B77" s="15"/>
      <c r="C77" s="52"/>
      <c r="D77" s="53" t="s">
        <v>32</v>
      </c>
      <c r="E77" s="38" t="s">
        <v>49</v>
      </c>
      <c r="F77" s="39">
        <v>30</v>
      </c>
      <c r="G77" s="39">
        <v>2.2799999999999998</v>
      </c>
      <c r="H77" s="39">
        <v>0.24</v>
      </c>
      <c r="I77" s="39">
        <v>14.76</v>
      </c>
      <c r="J77" s="39">
        <v>70.5</v>
      </c>
      <c r="K77" s="40">
        <v>1305</v>
      </c>
      <c r="L77" s="39"/>
    </row>
    <row r="78" spans="1:12" x14ac:dyDescent="0.2">
      <c r="A78" s="23"/>
      <c r="B78" s="15"/>
      <c r="C78" s="52"/>
      <c r="D78" s="34"/>
      <c r="E78" s="38"/>
      <c r="F78" s="39"/>
      <c r="G78" s="39"/>
      <c r="H78" s="39"/>
      <c r="I78" s="39"/>
      <c r="J78" s="39"/>
      <c r="K78" s="40"/>
      <c r="L78" s="39"/>
    </row>
    <row r="79" spans="1:12" x14ac:dyDescent="0.2">
      <c r="A79" s="23"/>
      <c r="B79" s="15"/>
      <c r="C79" s="52"/>
      <c r="D79" s="34"/>
      <c r="E79" s="38"/>
      <c r="F79" s="39"/>
      <c r="G79" s="39"/>
      <c r="H79" s="39"/>
      <c r="I79" s="39"/>
      <c r="J79" s="39"/>
      <c r="K79" s="40"/>
      <c r="L79" s="39"/>
    </row>
    <row r="80" spans="1:12" x14ac:dyDescent="0.2">
      <c r="A80" s="24"/>
      <c r="B80" s="17"/>
      <c r="C80" s="54"/>
      <c r="D80" s="55" t="s">
        <v>33</v>
      </c>
      <c r="E80" s="9"/>
      <c r="F80" s="19">
        <f>SUM(F71:F79)</f>
        <v>700</v>
      </c>
      <c r="G80" s="19">
        <f t="shared" ref="G80:L80" si="13">SUM(G71:G79)</f>
        <v>31.085000000000001</v>
      </c>
      <c r="H80" s="19">
        <f t="shared" si="13"/>
        <v>13.593999999999999</v>
      </c>
      <c r="I80" s="19">
        <f t="shared" si="13"/>
        <v>103.78400000000001</v>
      </c>
      <c r="J80" s="19">
        <f t="shared" si="13"/>
        <v>627.76499999999999</v>
      </c>
      <c r="K80" s="25"/>
      <c r="L80" s="19">
        <f t="shared" si="13"/>
        <v>118.52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03" t="s">
        <v>4</v>
      </c>
      <c r="D81" s="108"/>
      <c r="E81" s="31"/>
      <c r="F81" s="32">
        <f>F70+F80</f>
        <v>1220</v>
      </c>
      <c r="G81" s="32">
        <f t="shared" ref="G81:L81" si="14">G70+G80</f>
        <v>63.601999999999997</v>
      </c>
      <c r="H81" s="32">
        <f t="shared" si="14"/>
        <v>51.507999999999996</v>
      </c>
      <c r="I81" s="32">
        <f t="shared" si="14"/>
        <v>161.99299999999999</v>
      </c>
      <c r="J81" s="32">
        <f t="shared" si="14"/>
        <v>1336.2159999999999</v>
      </c>
      <c r="K81" s="32"/>
      <c r="L81" s="32">
        <f t="shared" si="14"/>
        <v>197.51999999999998</v>
      </c>
    </row>
    <row r="82" spans="1:12" x14ac:dyDescent="0.2">
      <c r="A82" s="20">
        <v>1</v>
      </c>
      <c r="B82" s="21">
        <v>5</v>
      </c>
      <c r="C82" s="50" t="s">
        <v>20</v>
      </c>
      <c r="D82" s="51" t="s">
        <v>21</v>
      </c>
      <c r="E82" s="35" t="s">
        <v>71</v>
      </c>
      <c r="F82" s="36">
        <v>200</v>
      </c>
      <c r="G82" s="36">
        <v>5.8330000000000002</v>
      </c>
      <c r="H82" s="36">
        <v>6.7080000000000002</v>
      </c>
      <c r="I82" s="36">
        <v>33.771000000000001</v>
      </c>
      <c r="J82" s="36">
        <v>219.471</v>
      </c>
      <c r="K82" s="65">
        <v>175</v>
      </c>
      <c r="L82" s="61">
        <v>79</v>
      </c>
    </row>
    <row r="83" spans="1:12" x14ac:dyDescent="0.2">
      <c r="A83" s="23"/>
      <c r="B83" s="15"/>
      <c r="C83" s="52"/>
      <c r="D83" s="66"/>
      <c r="E83" s="67" t="s">
        <v>72</v>
      </c>
      <c r="F83" s="44">
        <v>20</v>
      </c>
      <c r="G83" s="44">
        <v>5.2</v>
      </c>
      <c r="H83" s="44">
        <v>5.22</v>
      </c>
      <c r="I83" s="44">
        <v>0</v>
      </c>
      <c r="J83" s="44">
        <v>68.8</v>
      </c>
      <c r="K83" s="68">
        <v>329</v>
      </c>
      <c r="L83" s="62"/>
    </row>
    <row r="84" spans="1:12" x14ac:dyDescent="0.2">
      <c r="A84" s="23"/>
      <c r="B84" s="15"/>
      <c r="C84" s="52"/>
      <c r="D84" s="69" t="s">
        <v>22</v>
      </c>
      <c r="E84" s="67" t="s">
        <v>105</v>
      </c>
      <c r="F84" s="44">
        <v>200</v>
      </c>
      <c r="G84" s="44">
        <v>0.222</v>
      </c>
      <c r="H84" s="44">
        <v>5.7000000000000002E-2</v>
      </c>
      <c r="I84" s="44">
        <v>7.6999999999999999E-2</v>
      </c>
      <c r="J84" s="44">
        <v>1.6850000000000001</v>
      </c>
      <c r="K84" s="68">
        <v>375</v>
      </c>
      <c r="L84" s="62"/>
    </row>
    <row r="85" spans="1:12" x14ac:dyDescent="0.2">
      <c r="A85" s="23"/>
      <c r="B85" s="15"/>
      <c r="C85" s="52"/>
      <c r="D85" s="69" t="s">
        <v>23</v>
      </c>
      <c r="E85" s="67" t="s">
        <v>42</v>
      </c>
      <c r="F85" s="44">
        <v>40</v>
      </c>
      <c r="G85" s="44">
        <v>2.8</v>
      </c>
      <c r="H85" s="44">
        <v>0.4</v>
      </c>
      <c r="I85" s="44">
        <v>18.399999999999999</v>
      </c>
      <c r="J85" s="44">
        <v>88</v>
      </c>
      <c r="K85" s="68">
        <v>1310</v>
      </c>
      <c r="L85" s="62"/>
    </row>
    <row r="86" spans="1:12" x14ac:dyDescent="0.2">
      <c r="A86" s="23"/>
      <c r="B86" s="15"/>
      <c r="C86" s="52"/>
      <c r="D86" s="69" t="s">
        <v>24</v>
      </c>
      <c r="E86" s="67"/>
      <c r="F86" s="44"/>
      <c r="G86" s="44"/>
      <c r="H86" s="44"/>
      <c r="I86" s="44"/>
      <c r="J86" s="44"/>
      <c r="K86" s="68"/>
      <c r="L86" s="62"/>
    </row>
    <row r="87" spans="1:12" x14ac:dyDescent="0.2">
      <c r="A87" s="23"/>
      <c r="B87" s="15"/>
      <c r="C87" s="52"/>
      <c r="D87" s="66"/>
      <c r="E87" s="67" t="s">
        <v>73</v>
      </c>
      <c r="F87" s="44">
        <v>40</v>
      </c>
      <c r="G87" s="44">
        <v>1.8</v>
      </c>
      <c r="H87" s="44">
        <v>8.8000000000000007</v>
      </c>
      <c r="I87" s="44">
        <v>28</v>
      </c>
      <c r="J87" s="44">
        <v>88</v>
      </c>
      <c r="K87" s="68">
        <v>335</v>
      </c>
      <c r="L87" s="62"/>
    </row>
    <row r="88" spans="1:12" x14ac:dyDescent="0.2">
      <c r="A88" s="23"/>
      <c r="B88" s="15"/>
      <c r="C88" s="52"/>
      <c r="D88" s="66"/>
      <c r="E88" s="67"/>
      <c r="F88" s="44"/>
      <c r="G88" s="44"/>
      <c r="H88" s="44"/>
      <c r="I88" s="44"/>
      <c r="J88" s="44"/>
      <c r="K88" s="68"/>
      <c r="L88" s="62"/>
    </row>
    <row r="89" spans="1:12" x14ac:dyDescent="0.2">
      <c r="A89" s="24"/>
      <c r="B89" s="17"/>
      <c r="C89" s="54"/>
      <c r="D89" s="70" t="s">
        <v>33</v>
      </c>
      <c r="E89" s="71"/>
      <c r="F89" s="72">
        <f>SUM(F82:F88)</f>
        <v>500</v>
      </c>
      <c r="G89" s="72">
        <f t="shared" ref="G89:L89" si="15">SUM(G82:G88)</f>
        <v>15.855</v>
      </c>
      <c r="H89" s="72">
        <f t="shared" si="15"/>
        <v>21.185000000000002</v>
      </c>
      <c r="I89" s="72">
        <f t="shared" si="15"/>
        <v>80.24799999999999</v>
      </c>
      <c r="J89" s="72">
        <f t="shared" si="15"/>
        <v>465.95600000000002</v>
      </c>
      <c r="K89" s="73"/>
      <c r="L89" s="63">
        <f t="shared" si="15"/>
        <v>79</v>
      </c>
    </row>
    <row r="90" spans="1:12" x14ac:dyDescent="0.2">
      <c r="A90" s="26">
        <f>A82</f>
        <v>1</v>
      </c>
      <c r="B90" s="13">
        <f>B82</f>
        <v>5</v>
      </c>
      <c r="C90" s="56" t="s">
        <v>25</v>
      </c>
      <c r="D90" s="69" t="s">
        <v>26</v>
      </c>
      <c r="E90" s="67" t="s">
        <v>74</v>
      </c>
      <c r="F90" s="44">
        <v>60</v>
      </c>
      <c r="G90" s="44">
        <v>0.85199999999999998</v>
      </c>
      <c r="H90" s="44">
        <v>3.0550000000000002</v>
      </c>
      <c r="I90" s="44">
        <v>7.54</v>
      </c>
      <c r="J90" s="44">
        <v>53.011000000000003</v>
      </c>
      <c r="K90" s="68">
        <v>45</v>
      </c>
      <c r="L90" s="62">
        <v>118.52</v>
      </c>
    </row>
    <row r="91" spans="1:12" x14ac:dyDescent="0.2">
      <c r="A91" s="23"/>
      <c r="B91" s="15"/>
      <c r="C91" s="52"/>
      <c r="D91" s="69" t="s">
        <v>27</v>
      </c>
      <c r="E91" s="67" t="s">
        <v>106</v>
      </c>
      <c r="F91" s="44">
        <v>200</v>
      </c>
      <c r="G91" s="44">
        <v>4.1920000000000002</v>
      </c>
      <c r="H91" s="44">
        <v>4.2850000000000001</v>
      </c>
      <c r="I91" s="44">
        <v>11.422000000000001</v>
      </c>
      <c r="J91" s="44">
        <v>86.872</v>
      </c>
      <c r="K91" s="68">
        <v>99</v>
      </c>
      <c r="L91" s="62"/>
    </row>
    <row r="92" spans="1:12" x14ac:dyDescent="0.2">
      <c r="A92" s="23"/>
      <c r="B92" s="15"/>
      <c r="C92" s="52"/>
      <c r="D92" s="69" t="s">
        <v>28</v>
      </c>
      <c r="E92" s="67" t="s">
        <v>107</v>
      </c>
      <c r="F92" s="44">
        <v>120</v>
      </c>
      <c r="G92" s="44">
        <v>14.085000000000001</v>
      </c>
      <c r="H92" s="44">
        <v>18.579000000000001</v>
      </c>
      <c r="I92" s="44">
        <v>17.577999999999999</v>
      </c>
      <c r="J92" s="44">
        <v>284.69200000000001</v>
      </c>
      <c r="K92" s="68">
        <v>268</v>
      </c>
      <c r="L92" s="62"/>
    </row>
    <row r="93" spans="1:12" x14ac:dyDescent="0.2">
      <c r="A93" s="23"/>
      <c r="B93" s="15"/>
      <c r="C93" s="52"/>
      <c r="D93" s="69" t="s">
        <v>29</v>
      </c>
      <c r="E93" s="67" t="s">
        <v>76</v>
      </c>
      <c r="F93" s="44">
        <v>150</v>
      </c>
      <c r="G93" s="44">
        <v>6.4139999999999997</v>
      </c>
      <c r="H93" s="44">
        <v>3.6560000000000001</v>
      </c>
      <c r="I93" s="44">
        <v>40.944000000000003</v>
      </c>
      <c r="J93" s="44">
        <v>222.482</v>
      </c>
      <c r="K93" s="68">
        <v>202</v>
      </c>
      <c r="L93" s="62"/>
    </row>
    <row r="94" spans="1:12" x14ac:dyDescent="0.2">
      <c r="A94" s="23"/>
      <c r="B94" s="15"/>
      <c r="C94" s="52"/>
      <c r="D94" s="69" t="s">
        <v>30</v>
      </c>
      <c r="E94" s="67" t="s">
        <v>77</v>
      </c>
      <c r="F94" s="44">
        <v>180</v>
      </c>
      <c r="G94" s="44">
        <v>0.47599999999999998</v>
      </c>
      <c r="H94" s="44">
        <v>0.19600000000000001</v>
      </c>
      <c r="I94" s="44">
        <v>16.742000000000001</v>
      </c>
      <c r="J94" s="44">
        <v>79.66</v>
      </c>
      <c r="K94" s="68">
        <v>398</v>
      </c>
      <c r="L94" s="62"/>
    </row>
    <row r="95" spans="1:12" x14ac:dyDescent="0.2">
      <c r="A95" s="23"/>
      <c r="B95" s="15"/>
      <c r="C95" s="52"/>
      <c r="D95" s="69" t="s">
        <v>31</v>
      </c>
      <c r="E95" s="38" t="s">
        <v>48</v>
      </c>
      <c r="F95" s="39">
        <v>30</v>
      </c>
      <c r="G95" s="39">
        <v>2.5499999999999998</v>
      </c>
      <c r="H95" s="39">
        <v>0.99</v>
      </c>
      <c r="I95" s="39">
        <v>14.49</v>
      </c>
      <c r="J95" s="39">
        <v>77.7</v>
      </c>
      <c r="K95" s="40">
        <v>164</v>
      </c>
      <c r="L95" s="62"/>
    </row>
    <row r="96" spans="1:12" x14ac:dyDescent="0.2">
      <c r="A96" s="23"/>
      <c r="B96" s="15"/>
      <c r="C96" s="52"/>
      <c r="D96" s="69" t="s">
        <v>32</v>
      </c>
      <c r="E96" s="38" t="s">
        <v>49</v>
      </c>
      <c r="F96" s="39">
        <v>30</v>
      </c>
      <c r="G96" s="39">
        <v>2.2799999999999998</v>
      </c>
      <c r="H96" s="39">
        <v>0.24</v>
      </c>
      <c r="I96" s="39">
        <v>14.76</v>
      </c>
      <c r="J96" s="39">
        <v>70.5</v>
      </c>
      <c r="K96" s="40">
        <v>1305</v>
      </c>
      <c r="L96" s="62"/>
    </row>
    <row r="97" spans="1:12" x14ac:dyDescent="0.2">
      <c r="A97" s="23"/>
      <c r="B97" s="15"/>
      <c r="C97" s="52"/>
      <c r="D97" s="66"/>
      <c r="E97" s="67"/>
      <c r="F97" s="44"/>
      <c r="G97" s="44"/>
      <c r="H97" s="44"/>
      <c r="I97" s="44"/>
      <c r="J97" s="44"/>
      <c r="K97" s="68"/>
      <c r="L97" s="62"/>
    </row>
    <row r="98" spans="1:12" x14ac:dyDescent="0.2">
      <c r="A98" s="23"/>
      <c r="B98" s="15"/>
      <c r="C98" s="52"/>
      <c r="D98" s="66"/>
      <c r="E98" s="67"/>
      <c r="F98" s="44"/>
      <c r="G98" s="44"/>
      <c r="H98" s="44"/>
      <c r="I98" s="44"/>
      <c r="J98" s="44"/>
      <c r="K98" s="68"/>
      <c r="L98" s="62"/>
    </row>
    <row r="99" spans="1:12" x14ac:dyDescent="0.2">
      <c r="A99" s="24"/>
      <c r="B99" s="17"/>
      <c r="C99" s="54"/>
      <c r="D99" s="70" t="s">
        <v>33</v>
      </c>
      <c r="E99" s="71"/>
      <c r="F99" s="72">
        <f>SUM(F90:F98)</f>
        <v>770</v>
      </c>
      <c r="G99" s="72">
        <f t="shared" ref="G99:L99" si="16">SUM(G90:G98)</f>
        <v>30.849</v>
      </c>
      <c r="H99" s="72">
        <f t="shared" si="16"/>
        <v>31.000999999999998</v>
      </c>
      <c r="I99" s="72">
        <f t="shared" si="16"/>
        <v>123.47600000000001</v>
      </c>
      <c r="J99" s="72">
        <f t="shared" si="16"/>
        <v>874.91700000000003</v>
      </c>
      <c r="K99" s="73"/>
      <c r="L99" s="63">
        <f t="shared" si="16"/>
        <v>118.52</v>
      </c>
    </row>
    <row r="100" spans="1:12" ht="15.75" customHeight="1" thickBot="1" x14ac:dyDescent="0.25">
      <c r="A100" s="74">
        <f>A82</f>
        <v>1</v>
      </c>
      <c r="B100" s="75">
        <f>B82</f>
        <v>5</v>
      </c>
      <c r="C100" s="106" t="s">
        <v>4</v>
      </c>
      <c r="D100" s="107"/>
      <c r="E100" s="76"/>
      <c r="F100" s="77">
        <f>F89+F99</f>
        <v>1270</v>
      </c>
      <c r="G100" s="77">
        <f t="shared" ref="G100:L100" si="17">G89+G99</f>
        <v>46.704000000000001</v>
      </c>
      <c r="H100" s="77">
        <f t="shared" si="17"/>
        <v>52.186</v>
      </c>
      <c r="I100" s="77">
        <f t="shared" si="17"/>
        <v>203.72399999999999</v>
      </c>
      <c r="J100" s="77">
        <f t="shared" si="17"/>
        <v>1340.873</v>
      </c>
      <c r="K100" s="78"/>
      <c r="L100" s="64">
        <f t="shared" si="17"/>
        <v>197.51999999999998</v>
      </c>
    </row>
    <row r="101" spans="1:12" x14ac:dyDescent="0.2">
      <c r="A101" s="20">
        <v>1</v>
      </c>
      <c r="B101" s="21">
        <v>6</v>
      </c>
      <c r="C101" s="50" t="s">
        <v>20</v>
      </c>
      <c r="D101" s="51" t="s">
        <v>21</v>
      </c>
      <c r="E101" s="79" t="s">
        <v>78</v>
      </c>
      <c r="F101" s="80">
        <v>210</v>
      </c>
      <c r="G101" s="81">
        <v>0.08</v>
      </c>
      <c r="H101" s="81">
        <v>7.25</v>
      </c>
      <c r="I101" s="81">
        <v>0.13</v>
      </c>
      <c r="J101" s="81">
        <v>66.099999999999994</v>
      </c>
      <c r="K101" s="82">
        <v>392</v>
      </c>
      <c r="L101" s="61">
        <v>79</v>
      </c>
    </row>
    <row r="102" spans="1:12" x14ac:dyDescent="0.2">
      <c r="A102" s="23"/>
      <c r="B102" s="15"/>
      <c r="C102" s="52"/>
      <c r="D102" s="66"/>
      <c r="E102" s="57" t="s">
        <v>64</v>
      </c>
      <c r="F102" s="58">
        <v>10</v>
      </c>
      <c r="G102" s="59">
        <v>0.08</v>
      </c>
      <c r="H102" s="59">
        <v>7.25</v>
      </c>
      <c r="I102" s="59">
        <v>0.13</v>
      </c>
      <c r="J102" s="59">
        <v>66.099999999999994</v>
      </c>
      <c r="K102" s="87">
        <v>178</v>
      </c>
      <c r="L102" s="62"/>
    </row>
    <row r="103" spans="1:12" x14ac:dyDescent="0.2">
      <c r="A103" s="23"/>
      <c r="B103" s="15"/>
      <c r="C103" s="52"/>
      <c r="D103" s="69" t="s">
        <v>22</v>
      </c>
      <c r="E103" s="57" t="s">
        <v>79</v>
      </c>
      <c r="F103" s="58">
        <v>200</v>
      </c>
      <c r="G103" s="59">
        <v>3.88</v>
      </c>
      <c r="H103" s="59">
        <v>3.1</v>
      </c>
      <c r="I103" s="59">
        <v>18.181999999999999</v>
      </c>
      <c r="J103" s="59">
        <v>117.43</v>
      </c>
      <c r="K103" s="87" t="s">
        <v>80</v>
      </c>
      <c r="L103" s="62"/>
    </row>
    <row r="104" spans="1:12" x14ac:dyDescent="0.2">
      <c r="A104" s="23"/>
      <c r="B104" s="15"/>
      <c r="C104" s="52"/>
      <c r="D104" s="69" t="s">
        <v>23</v>
      </c>
      <c r="E104" s="57" t="s">
        <v>42</v>
      </c>
      <c r="F104" s="58">
        <v>40</v>
      </c>
      <c r="G104" s="59">
        <v>2.8</v>
      </c>
      <c r="H104" s="59">
        <v>0.4</v>
      </c>
      <c r="I104" s="59">
        <v>18.399999999999999</v>
      </c>
      <c r="J104" s="59">
        <v>88</v>
      </c>
      <c r="K104" s="87">
        <v>1310</v>
      </c>
      <c r="L104" s="62"/>
    </row>
    <row r="105" spans="1:12" x14ac:dyDescent="0.2">
      <c r="A105" s="23"/>
      <c r="B105" s="15"/>
      <c r="C105" s="52"/>
      <c r="D105" s="69" t="s">
        <v>24</v>
      </c>
      <c r="E105" s="60"/>
      <c r="F105" s="59"/>
      <c r="G105" s="59"/>
      <c r="H105" s="59"/>
      <c r="I105" s="59"/>
      <c r="J105" s="59"/>
      <c r="K105" s="87"/>
      <c r="L105" s="62"/>
    </row>
    <row r="106" spans="1:12" x14ac:dyDescent="0.2">
      <c r="A106" s="23"/>
      <c r="B106" s="15"/>
      <c r="C106" s="52"/>
      <c r="D106" s="66"/>
      <c r="E106" s="60" t="s">
        <v>48</v>
      </c>
      <c r="F106" s="59">
        <v>40</v>
      </c>
      <c r="G106" s="59">
        <v>3.04</v>
      </c>
      <c r="H106" s="59">
        <v>0.32</v>
      </c>
      <c r="I106" s="59">
        <v>19.68</v>
      </c>
      <c r="J106" s="59">
        <v>94</v>
      </c>
      <c r="K106" s="87">
        <v>164</v>
      </c>
      <c r="L106" s="62"/>
    </row>
    <row r="107" spans="1:12" x14ac:dyDescent="0.2">
      <c r="A107" s="23"/>
      <c r="B107" s="15"/>
      <c r="C107" s="52"/>
      <c r="D107" s="66"/>
      <c r="E107" s="67"/>
      <c r="F107" s="44"/>
      <c r="G107" s="44"/>
      <c r="H107" s="44"/>
      <c r="I107" s="44"/>
      <c r="J107" s="44"/>
      <c r="K107" s="68"/>
      <c r="L107" s="62"/>
    </row>
    <row r="108" spans="1:12" x14ac:dyDescent="0.2">
      <c r="A108" s="24"/>
      <c r="B108" s="17"/>
      <c r="C108" s="54"/>
      <c r="D108" s="70" t="s">
        <v>33</v>
      </c>
      <c r="E108" s="71"/>
      <c r="F108" s="72">
        <f>SUM(F101:F107)</f>
        <v>500</v>
      </c>
      <c r="G108" s="72">
        <f t="shared" ref="G108:J108" si="18">SUM(G101:G107)</f>
        <v>9.879999999999999</v>
      </c>
      <c r="H108" s="72">
        <f t="shared" si="18"/>
        <v>18.32</v>
      </c>
      <c r="I108" s="72">
        <f t="shared" si="18"/>
        <v>56.521999999999998</v>
      </c>
      <c r="J108" s="72">
        <f t="shared" si="18"/>
        <v>431.63</v>
      </c>
      <c r="K108" s="73"/>
      <c r="L108" s="63">
        <f t="shared" ref="L108" si="19">SUM(L101:L107)</f>
        <v>79</v>
      </c>
    </row>
    <row r="109" spans="1:12" x14ac:dyDescent="0.2">
      <c r="A109" s="26">
        <f>A101</f>
        <v>1</v>
      </c>
      <c r="B109" s="13">
        <f>B101</f>
        <v>6</v>
      </c>
      <c r="C109" s="56" t="s">
        <v>25</v>
      </c>
      <c r="D109" s="69" t="s">
        <v>26</v>
      </c>
      <c r="E109" s="60" t="s">
        <v>66</v>
      </c>
      <c r="F109" s="59">
        <v>60</v>
      </c>
      <c r="G109" s="59">
        <v>1.86</v>
      </c>
      <c r="H109" s="59">
        <v>0.12</v>
      </c>
      <c r="I109" s="59">
        <v>3.9</v>
      </c>
      <c r="J109" s="59">
        <v>24</v>
      </c>
      <c r="K109" s="87" t="s">
        <v>109</v>
      </c>
      <c r="L109" s="62">
        <v>118.52</v>
      </c>
    </row>
    <row r="110" spans="1:12" x14ac:dyDescent="0.2">
      <c r="A110" s="23"/>
      <c r="B110" s="15"/>
      <c r="C110" s="52"/>
      <c r="D110" s="69" t="s">
        <v>27</v>
      </c>
      <c r="E110" s="60" t="s">
        <v>108</v>
      </c>
      <c r="F110" s="59">
        <v>200</v>
      </c>
      <c r="G110" s="59">
        <v>5.84</v>
      </c>
      <c r="H110" s="59">
        <v>5.67</v>
      </c>
      <c r="I110" s="59">
        <v>20.268999999999998</v>
      </c>
      <c r="J110" s="59">
        <v>138.31200000000001</v>
      </c>
      <c r="K110" s="87">
        <v>104</v>
      </c>
      <c r="L110" s="62"/>
    </row>
    <row r="111" spans="1:12" x14ac:dyDescent="0.2">
      <c r="A111" s="23"/>
      <c r="B111" s="15"/>
      <c r="C111" s="52"/>
      <c r="D111" s="69" t="s">
        <v>28</v>
      </c>
      <c r="E111" s="60" t="s">
        <v>83</v>
      </c>
      <c r="F111" s="59">
        <v>90</v>
      </c>
      <c r="G111" s="59">
        <v>15.103</v>
      </c>
      <c r="H111" s="59">
        <v>14.97</v>
      </c>
      <c r="I111" s="59">
        <v>7.3460000000000001</v>
      </c>
      <c r="J111" s="59">
        <v>205.71600000000001</v>
      </c>
      <c r="K111" s="87" t="s">
        <v>84</v>
      </c>
      <c r="L111" s="62"/>
    </row>
    <row r="112" spans="1:12" x14ac:dyDescent="0.2">
      <c r="A112" s="23"/>
      <c r="B112" s="15"/>
      <c r="C112" s="52"/>
      <c r="D112" s="69" t="s">
        <v>29</v>
      </c>
      <c r="E112" s="60" t="s">
        <v>110</v>
      </c>
      <c r="F112" s="59">
        <v>150</v>
      </c>
      <c r="G112" s="59">
        <v>4.6909999999999998</v>
      </c>
      <c r="H112" s="59">
        <v>4.1760000000000002</v>
      </c>
      <c r="I112" s="59">
        <v>33.515999999999998</v>
      </c>
      <c r="J112" s="59">
        <v>190.55099999999999</v>
      </c>
      <c r="K112" s="87">
        <v>171</v>
      </c>
      <c r="L112" s="62"/>
    </row>
    <row r="113" spans="1:12" ht="25.5" x14ac:dyDescent="0.2">
      <c r="A113" s="23"/>
      <c r="B113" s="15"/>
      <c r="C113" s="52"/>
      <c r="D113" s="69" t="s">
        <v>30</v>
      </c>
      <c r="E113" s="60" t="s">
        <v>111</v>
      </c>
      <c r="F113" s="59">
        <v>180</v>
      </c>
      <c r="G113" s="59">
        <v>0.23799999999999999</v>
      </c>
      <c r="H113" s="59">
        <v>1.069</v>
      </c>
      <c r="I113" s="59">
        <v>7.4160000000000004</v>
      </c>
      <c r="J113" s="59">
        <v>41.372999999999998</v>
      </c>
      <c r="K113" s="100" t="s">
        <v>112</v>
      </c>
      <c r="L113" s="62"/>
    </row>
    <row r="114" spans="1:12" x14ac:dyDescent="0.2">
      <c r="A114" s="23"/>
      <c r="B114" s="15"/>
      <c r="C114" s="52"/>
      <c r="D114" s="69" t="s">
        <v>31</v>
      </c>
      <c r="E114" s="38" t="s">
        <v>48</v>
      </c>
      <c r="F114" s="39">
        <v>30</v>
      </c>
      <c r="G114" s="39">
        <v>2.5499999999999998</v>
      </c>
      <c r="H114" s="39">
        <v>0.99</v>
      </c>
      <c r="I114" s="39">
        <v>14.49</v>
      </c>
      <c r="J114" s="39">
        <v>77.7</v>
      </c>
      <c r="K114" s="40">
        <v>164</v>
      </c>
      <c r="L114" s="62"/>
    </row>
    <row r="115" spans="1:12" x14ac:dyDescent="0.2">
      <c r="A115" s="23"/>
      <c r="B115" s="15"/>
      <c r="C115" s="52"/>
      <c r="D115" s="69" t="s">
        <v>32</v>
      </c>
      <c r="E115" s="38" t="s">
        <v>49</v>
      </c>
      <c r="F115" s="39">
        <v>30</v>
      </c>
      <c r="G115" s="39">
        <v>2.2799999999999998</v>
      </c>
      <c r="H115" s="39">
        <v>0.24</v>
      </c>
      <c r="I115" s="39">
        <v>14.76</v>
      </c>
      <c r="J115" s="39">
        <v>70.5</v>
      </c>
      <c r="K115" s="40">
        <v>1305</v>
      </c>
      <c r="L115" s="62"/>
    </row>
    <row r="116" spans="1:12" x14ac:dyDescent="0.2">
      <c r="A116" s="23"/>
      <c r="B116" s="15"/>
      <c r="C116" s="52"/>
      <c r="D116" s="66"/>
      <c r="E116" s="67"/>
      <c r="F116" s="44"/>
      <c r="G116" s="44"/>
      <c r="H116" s="44"/>
      <c r="I116" s="44"/>
      <c r="J116" s="44"/>
      <c r="K116" s="68"/>
      <c r="L116" s="62"/>
    </row>
    <row r="117" spans="1:12" x14ac:dyDescent="0.2">
      <c r="A117" s="23"/>
      <c r="B117" s="15"/>
      <c r="C117" s="52"/>
      <c r="D117" s="66"/>
      <c r="E117" s="67"/>
      <c r="F117" s="44"/>
      <c r="G117" s="44"/>
      <c r="H117" s="44"/>
      <c r="I117" s="44"/>
      <c r="J117" s="44"/>
      <c r="K117" s="68"/>
      <c r="L117" s="62"/>
    </row>
    <row r="118" spans="1:12" x14ac:dyDescent="0.2">
      <c r="A118" s="24"/>
      <c r="B118" s="17"/>
      <c r="C118" s="54"/>
      <c r="D118" s="70" t="s">
        <v>33</v>
      </c>
      <c r="E118" s="71"/>
      <c r="F118" s="72">
        <f>SUM(F109:F117)</f>
        <v>740</v>
      </c>
      <c r="G118" s="72">
        <f t="shared" ref="G118:J118" si="20">SUM(G109:G117)</f>
        <v>32.561999999999998</v>
      </c>
      <c r="H118" s="72">
        <f t="shared" si="20"/>
        <v>27.234999999999996</v>
      </c>
      <c r="I118" s="72">
        <f t="shared" si="20"/>
        <v>101.69699999999999</v>
      </c>
      <c r="J118" s="72">
        <f t="shared" si="20"/>
        <v>748.15200000000004</v>
      </c>
      <c r="K118" s="73"/>
      <c r="L118" s="63">
        <f t="shared" ref="L118" si="21">SUM(L109:L117)</f>
        <v>118.52</v>
      </c>
    </row>
    <row r="119" spans="1:12" ht="13.5" thickBot="1" x14ac:dyDescent="0.25">
      <c r="A119" s="74">
        <f>A101</f>
        <v>1</v>
      </c>
      <c r="B119" s="75">
        <f>B101</f>
        <v>6</v>
      </c>
      <c r="C119" s="106" t="s">
        <v>4</v>
      </c>
      <c r="D119" s="107"/>
      <c r="E119" s="76"/>
      <c r="F119" s="77">
        <f>F108+F118</f>
        <v>1240</v>
      </c>
      <c r="G119" s="77">
        <f t="shared" ref="G119:J119" si="22">G108+G118</f>
        <v>42.441999999999993</v>
      </c>
      <c r="H119" s="77">
        <f t="shared" si="22"/>
        <v>45.554999999999993</v>
      </c>
      <c r="I119" s="77">
        <f t="shared" si="22"/>
        <v>158.21899999999999</v>
      </c>
      <c r="J119" s="77">
        <f t="shared" si="22"/>
        <v>1179.7820000000002</v>
      </c>
      <c r="K119" s="78"/>
      <c r="L119" s="64">
        <f t="shared" ref="L119" si="23">L108+L118</f>
        <v>197.51999999999998</v>
      </c>
    </row>
    <row r="120" spans="1:12" ht="15" x14ac:dyDescent="0.25">
      <c r="A120" s="20">
        <v>2</v>
      </c>
      <c r="B120" s="21">
        <v>1</v>
      </c>
      <c r="C120" s="22" t="s">
        <v>20</v>
      </c>
      <c r="D120" s="5" t="s">
        <v>21</v>
      </c>
      <c r="E120" s="35" t="s">
        <v>85</v>
      </c>
      <c r="F120" s="36">
        <v>200</v>
      </c>
      <c r="G120" s="36">
        <v>8.798</v>
      </c>
      <c r="H120" s="36">
        <v>7.0839999999999996</v>
      </c>
      <c r="I120" s="36">
        <v>45.753999999999998</v>
      </c>
      <c r="J120" s="36">
        <v>282.791</v>
      </c>
      <c r="K120" s="37">
        <v>173</v>
      </c>
      <c r="L120" s="36">
        <v>79</v>
      </c>
    </row>
    <row r="121" spans="1:12" ht="15" x14ac:dyDescent="0.25">
      <c r="A121" s="23"/>
      <c r="B121" s="15"/>
      <c r="C121" s="11"/>
      <c r="D121" s="6"/>
      <c r="E121" s="38" t="s">
        <v>64</v>
      </c>
      <c r="F121" s="39">
        <v>10</v>
      </c>
      <c r="G121" s="39">
        <v>0.08</v>
      </c>
      <c r="H121" s="39">
        <v>7.25</v>
      </c>
      <c r="I121" s="39">
        <v>0.13</v>
      </c>
      <c r="J121" s="39">
        <v>66.099999999999994</v>
      </c>
      <c r="K121" s="40">
        <v>178</v>
      </c>
      <c r="L121" s="39"/>
    </row>
    <row r="122" spans="1:12" ht="15" x14ac:dyDescent="0.25">
      <c r="A122" s="23"/>
      <c r="B122" s="15"/>
      <c r="C122" s="11"/>
      <c r="D122" s="7" t="s">
        <v>22</v>
      </c>
      <c r="E122" s="38" t="s">
        <v>59</v>
      </c>
      <c r="F122" s="39">
        <v>200</v>
      </c>
      <c r="G122" s="39">
        <v>0.2</v>
      </c>
      <c r="H122" s="39">
        <v>5.0999999999999997E-2</v>
      </c>
      <c r="I122" s="39">
        <v>13.042999999999999</v>
      </c>
      <c r="J122" s="39">
        <v>53.387999999999998</v>
      </c>
      <c r="K122" s="40">
        <v>376</v>
      </c>
      <c r="L122" s="39"/>
    </row>
    <row r="123" spans="1:12" ht="15" x14ac:dyDescent="0.25">
      <c r="A123" s="23"/>
      <c r="B123" s="15"/>
      <c r="C123" s="11"/>
      <c r="D123" s="7" t="s">
        <v>23</v>
      </c>
      <c r="E123" s="38" t="s">
        <v>42</v>
      </c>
      <c r="F123" s="39">
        <v>40</v>
      </c>
      <c r="G123" s="39">
        <v>2.8</v>
      </c>
      <c r="H123" s="39">
        <v>0.4</v>
      </c>
      <c r="I123" s="39">
        <v>18.399999999999999</v>
      </c>
      <c r="J123" s="39">
        <v>88</v>
      </c>
      <c r="K123" s="40">
        <v>1310</v>
      </c>
      <c r="L123" s="39"/>
    </row>
    <row r="124" spans="1:12" ht="15" x14ac:dyDescent="0.25">
      <c r="A124" s="23"/>
      <c r="B124" s="15"/>
      <c r="C124" s="11"/>
      <c r="D124" s="7" t="s">
        <v>24</v>
      </c>
      <c r="E124" s="38" t="s">
        <v>86</v>
      </c>
      <c r="F124" s="39">
        <v>120</v>
      </c>
      <c r="G124" s="39">
        <v>0.48</v>
      </c>
      <c r="H124" s="39">
        <v>0.48</v>
      </c>
      <c r="I124" s="39">
        <v>11.76</v>
      </c>
      <c r="J124" s="39">
        <v>56.4</v>
      </c>
      <c r="K124" s="40">
        <v>338</v>
      </c>
      <c r="L124" s="39"/>
    </row>
    <row r="125" spans="1:12" ht="15" x14ac:dyDescent="0.25">
      <c r="A125" s="23"/>
      <c r="B125" s="15"/>
      <c r="C125" s="11"/>
      <c r="D125" s="6"/>
      <c r="E125" s="38"/>
      <c r="F125" s="39"/>
      <c r="G125" s="39"/>
      <c r="H125" s="39"/>
      <c r="I125" s="39"/>
      <c r="J125" s="39"/>
      <c r="K125" s="40"/>
      <c r="L125" s="39"/>
    </row>
    <row r="126" spans="1:12" ht="15" x14ac:dyDescent="0.25">
      <c r="A126" s="23"/>
      <c r="B126" s="15"/>
      <c r="C126" s="11"/>
      <c r="D126" s="6"/>
      <c r="E126" s="38"/>
      <c r="F126" s="39"/>
      <c r="G126" s="39"/>
      <c r="H126" s="39"/>
      <c r="I126" s="39"/>
      <c r="J126" s="39"/>
      <c r="K126" s="40"/>
      <c r="L126" s="39"/>
    </row>
    <row r="127" spans="1:12" ht="15" x14ac:dyDescent="0.25">
      <c r="A127" s="24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24">SUM(G120:G126)</f>
        <v>12.358000000000001</v>
      </c>
      <c r="H127" s="19">
        <f t="shared" si="24"/>
        <v>15.265000000000001</v>
      </c>
      <c r="I127" s="19">
        <f t="shared" si="24"/>
        <v>89.087000000000003</v>
      </c>
      <c r="J127" s="19">
        <f t="shared" si="24"/>
        <v>546.67899999999997</v>
      </c>
      <c r="K127" s="25"/>
      <c r="L127" s="19">
        <f t="shared" ref="L127" si="25">SUM(L120:L126)</f>
        <v>79</v>
      </c>
    </row>
    <row r="128" spans="1:12" ht="15" x14ac:dyDescent="0.2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38" t="s">
        <v>87</v>
      </c>
      <c r="F128" s="39">
        <v>60</v>
      </c>
      <c r="G128" s="39">
        <v>0.42</v>
      </c>
      <c r="H128" s="39">
        <v>0.06</v>
      </c>
      <c r="I128" s="39">
        <v>1.1399999999999999</v>
      </c>
      <c r="J128" s="39">
        <v>6.6</v>
      </c>
      <c r="K128" s="40">
        <v>71</v>
      </c>
      <c r="L128" s="39">
        <v>118.52</v>
      </c>
    </row>
    <row r="129" spans="1:12" ht="15" x14ac:dyDescent="0.25">
      <c r="A129" s="23"/>
      <c r="B129" s="15"/>
      <c r="C129" s="11"/>
      <c r="D129" s="7" t="s">
        <v>27</v>
      </c>
      <c r="E129" s="38" t="s">
        <v>113</v>
      </c>
      <c r="F129" s="39">
        <v>200</v>
      </c>
      <c r="G129" s="39">
        <v>4.3979999999999997</v>
      </c>
      <c r="H129" s="39">
        <v>2.379</v>
      </c>
      <c r="I129" s="39">
        <v>16.46</v>
      </c>
      <c r="J129" s="39">
        <v>90.531999999999996</v>
      </c>
      <c r="K129" s="40">
        <v>101</v>
      </c>
      <c r="L129" s="39"/>
    </row>
    <row r="130" spans="1:12" ht="15" x14ac:dyDescent="0.25">
      <c r="A130" s="23"/>
      <c r="B130" s="15"/>
      <c r="C130" s="11"/>
      <c r="D130" s="7" t="s">
        <v>28</v>
      </c>
      <c r="E130" s="38" t="s">
        <v>114</v>
      </c>
      <c r="F130" s="39">
        <v>200</v>
      </c>
      <c r="G130" s="39">
        <v>13.077999999999999</v>
      </c>
      <c r="H130" s="39">
        <v>15.164999999999999</v>
      </c>
      <c r="I130" s="39">
        <v>26.175999999999998</v>
      </c>
      <c r="J130" s="39">
        <v>268.62099999999998</v>
      </c>
      <c r="K130" s="40">
        <v>596</v>
      </c>
      <c r="L130" s="39"/>
    </row>
    <row r="131" spans="1:12" ht="15" x14ac:dyDescent="0.25">
      <c r="A131" s="23"/>
      <c r="B131" s="15"/>
      <c r="C131" s="11"/>
      <c r="D131" s="7" t="s">
        <v>29</v>
      </c>
      <c r="E131" s="38"/>
      <c r="F131" s="39"/>
      <c r="G131" s="39"/>
      <c r="H131" s="39"/>
      <c r="I131" s="39"/>
      <c r="J131" s="39"/>
      <c r="K131" s="40"/>
      <c r="L131" s="39"/>
    </row>
    <row r="132" spans="1:12" ht="15" x14ac:dyDescent="0.25">
      <c r="A132" s="23"/>
      <c r="B132" s="15"/>
      <c r="C132" s="11"/>
      <c r="D132" s="7" t="s">
        <v>30</v>
      </c>
      <c r="E132" s="38" t="s">
        <v>115</v>
      </c>
      <c r="F132" s="39">
        <v>180</v>
      </c>
      <c r="G132" s="39">
        <v>0.18</v>
      </c>
      <c r="H132" s="39">
        <v>7.1999999999999995E-2</v>
      </c>
      <c r="I132" s="39">
        <v>14.787000000000001</v>
      </c>
      <c r="J132" s="39">
        <v>61.784999999999997</v>
      </c>
      <c r="K132" s="40">
        <v>491</v>
      </c>
      <c r="L132" s="39"/>
    </row>
    <row r="133" spans="1:12" ht="15" x14ac:dyDescent="0.25">
      <c r="A133" s="23"/>
      <c r="B133" s="15"/>
      <c r="C133" s="11"/>
      <c r="D133" s="7" t="s">
        <v>31</v>
      </c>
      <c r="E133" s="38" t="s">
        <v>48</v>
      </c>
      <c r="F133" s="39">
        <v>30</v>
      </c>
      <c r="G133" s="39">
        <v>2.5499999999999998</v>
      </c>
      <c r="H133" s="39">
        <v>0.99</v>
      </c>
      <c r="I133" s="39">
        <v>14.49</v>
      </c>
      <c r="J133" s="39">
        <v>77.7</v>
      </c>
      <c r="K133" s="40">
        <v>164</v>
      </c>
      <c r="L133" s="39"/>
    </row>
    <row r="134" spans="1:12" ht="15" x14ac:dyDescent="0.25">
      <c r="A134" s="23"/>
      <c r="B134" s="15"/>
      <c r="C134" s="11"/>
      <c r="D134" s="7" t="s">
        <v>32</v>
      </c>
      <c r="E134" s="38" t="s">
        <v>49</v>
      </c>
      <c r="F134" s="39">
        <v>30</v>
      </c>
      <c r="G134" s="39">
        <v>2.2799999999999998</v>
      </c>
      <c r="H134" s="39">
        <v>0.24</v>
      </c>
      <c r="I134" s="39">
        <v>14.76</v>
      </c>
      <c r="J134" s="39">
        <v>70.5</v>
      </c>
      <c r="K134" s="40">
        <v>1305</v>
      </c>
      <c r="L134" s="39"/>
    </row>
    <row r="135" spans="1:12" ht="15" x14ac:dyDescent="0.25">
      <c r="A135" s="23"/>
      <c r="B135" s="15"/>
      <c r="C135" s="11"/>
      <c r="D135" s="6"/>
      <c r="E135" s="38"/>
      <c r="F135" s="39"/>
      <c r="G135" s="39"/>
      <c r="H135" s="39"/>
      <c r="I135" s="39"/>
      <c r="J135" s="39"/>
      <c r="K135" s="40"/>
      <c r="L135" s="39"/>
    </row>
    <row r="136" spans="1:12" ht="15" x14ac:dyDescent="0.25">
      <c r="A136" s="23"/>
      <c r="B136" s="15"/>
      <c r="C136" s="11"/>
      <c r="D136" s="6"/>
      <c r="E136" s="38"/>
      <c r="F136" s="39"/>
      <c r="G136" s="39"/>
      <c r="H136" s="39"/>
      <c r="I136" s="39"/>
      <c r="J136" s="39"/>
      <c r="K136" s="40"/>
      <c r="L136" s="39"/>
    </row>
    <row r="137" spans="1:12" ht="15" x14ac:dyDescent="0.25">
      <c r="A137" s="24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26">SUM(G128:G136)</f>
        <v>22.906000000000002</v>
      </c>
      <c r="H137" s="19">
        <f t="shared" si="26"/>
        <v>18.905999999999995</v>
      </c>
      <c r="I137" s="19">
        <f t="shared" si="26"/>
        <v>87.813000000000002</v>
      </c>
      <c r="J137" s="19">
        <f t="shared" si="26"/>
        <v>575.73800000000006</v>
      </c>
      <c r="K137" s="25"/>
      <c r="L137" s="19">
        <f t="shared" ref="L137" si="27">SUM(L128:L136)</f>
        <v>118.52</v>
      </c>
    </row>
    <row r="138" spans="1:12" ht="13.5" customHeight="1" thickBot="1" x14ac:dyDescent="0.25">
      <c r="A138" s="29">
        <f>A120</f>
        <v>2</v>
      </c>
      <c r="B138" s="30">
        <f>B120</f>
        <v>1</v>
      </c>
      <c r="C138" s="103" t="s">
        <v>4</v>
      </c>
      <c r="D138" s="104"/>
      <c r="E138" s="31"/>
      <c r="F138" s="32">
        <f>F127+F137</f>
        <v>1270</v>
      </c>
      <c r="G138" s="32">
        <f t="shared" ref="G138:L138" si="28">G127+G137</f>
        <v>35.264000000000003</v>
      </c>
      <c r="H138" s="32">
        <f t="shared" si="28"/>
        <v>34.170999999999992</v>
      </c>
      <c r="I138" s="32">
        <f t="shared" si="28"/>
        <v>176.9</v>
      </c>
      <c r="J138" s="32">
        <f t="shared" si="28"/>
        <v>1122.4169999999999</v>
      </c>
      <c r="K138" s="32"/>
      <c r="L138" s="32">
        <f t="shared" si="28"/>
        <v>197.51999999999998</v>
      </c>
    </row>
    <row r="139" spans="1:12" ht="15" x14ac:dyDescent="0.25">
      <c r="A139" s="14">
        <v>2</v>
      </c>
      <c r="B139" s="15">
        <v>2</v>
      </c>
      <c r="C139" s="22" t="s">
        <v>20</v>
      </c>
      <c r="D139" s="5" t="s">
        <v>21</v>
      </c>
      <c r="E139" s="35" t="s">
        <v>61</v>
      </c>
      <c r="F139" s="36">
        <v>200</v>
      </c>
      <c r="G139" s="36">
        <v>13.943</v>
      </c>
      <c r="H139" s="36">
        <v>28.425999999999998</v>
      </c>
      <c r="I139" s="36">
        <v>38.576000000000001</v>
      </c>
      <c r="J139" s="36">
        <v>452.02100000000002</v>
      </c>
      <c r="K139" s="37">
        <v>291</v>
      </c>
      <c r="L139" s="36">
        <v>79</v>
      </c>
    </row>
    <row r="140" spans="1:12" ht="15" x14ac:dyDescent="0.25">
      <c r="A140" s="14"/>
      <c r="B140" s="15"/>
      <c r="C140" s="11"/>
      <c r="D140" s="6"/>
      <c r="E140" s="38" t="s">
        <v>116</v>
      </c>
      <c r="F140" s="39">
        <v>30</v>
      </c>
      <c r="G140" s="39">
        <v>0.45</v>
      </c>
      <c r="H140" s="39">
        <v>0.03</v>
      </c>
      <c r="I140" s="39">
        <v>2.64</v>
      </c>
      <c r="J140" s="39">
        <v>12.6</v>
      </c>
      <c r="K140" s="40">
        <v>52</v>
      </c>
      <c r="L140" s="39"/>
    </row>
    <row r="141" spans="1:12" ht="15" x14ac:dyDescent="0.25">
      <c r="A141" s="14"/>
      <c r="B141" s="15"/>
      <c r="C141" s="11"/>
      <c r="D141" s="7" t="s">
        <v>22</v>
      </c>
      <c r="E141" s="38" t="s">
        <v>51</v>
      </c>
      <c r="F141" s="39">
        <v>200</v>
      </c>
      <c r="G141" s="39">
        <v>0.23599999999999999</v>
      </c>
      <c r="H141" s="39">
        <v>5.5E-2</v>
      </c>
      <c r="I141" s="39">
        <v>13.163</v>
      </c>
      <c r="J141" s="39">
        <v>54.747999999999998</v>
      </c>
      <c r="K141" s="40">
        <v>377</v>
      </c>
      <c r="L141" s="39"/>
    </row>
    <row r="142" spans="1:12" ht="15" x14ac:dyDescent="0.25">
      <c r="A142" s="14"/>
      <c r="B142" s="15"/>
      <c r="C142" s="11"/>
      <c r="D142" s="7" t="s">
        <v>23</v>
      </c>
      <c r="E142" s="38" t="s">
        <v>48</v>
      </c>
      <c r="F142" s="39">
        <v>50</v>
      </c>
      <c r="G142" s="39">
        <v>3.8</v>
      </c>
      <c r="H142" s="39">
        <v>0.4</v>
      </c>
      <c r="I142" s="39">
        <v>24.6</v>
      </c>
      <c r="J142" s="39">
        <v>117.5</v>
      </c>
      <c r="K142" s="40">
        <v>164</v>
      </c>
      <c r="L142" s="39"/>
    </row>
    <row r="143" spans="1:12" ht="15" x14ac:dyDescent="0.25">
      <c r="A143" s="14"/>
      <c r="B143" s="15"/>
      <c r="C143" s="11"/>
      <c r="D143" s="7" t="s">
        <v>24</v>
      </c>
      <c r="E143" s="38"/>
      <c r="F143" s="39"/>
      <c r="G143" s="39"/>
      <c r="H143" s="39"/>
      <c r="I143" s="39"/>
      <c r="J143" s="39"/>
      <c r="K143" s="40"/>
      <c r="L143" s="39"/>
    </row>
    <row r="144" spans="1:12" ht="15" x14ac:dyDescent="0.25">
      <c r="A144" s="14"/>
      <c r="B144" s="15"/>
      <c r="C144" s="11"/>
      <c r="D144" s="6"/>
      <c r="E144" s="38" t="s">
        <v>88</v>
      </c>
      <c r="F144" s="39">
        <v>20</v>
      </c>
      <c r="G144" s="39">
        <v>1.56</v>
      </c>
      <c r="H144" s="39">
        <v>3.0760000000000001</v>
      </c>
      <c r="I144" s="39">
        <v>13.858000000000001</v>
      </c>
      <c r="J144" s="39">
        <v>88</v>
      </c>
      <c r="K144" s="40">
        <v>335</v>
      </c>
      <c r="L144" s="39"/>
    </row>
    <row r="145" spans="1:12" ht="15" x14ac:dyDescent="0.25">
      <c r="A145" s="14"/>
      <c r="B145" s="15"/>
      <c r="C145" s="11"/>
      <c r="D145" s="6"/>
      <c r="E145" s="38"/>
      <c r="F145" s="39"/>
      <c r="G145" s="39"/>
      <c r="H145" s="39"/>
      <c r="I145" s="39"/>
      <c r="J145" s="39"/>
      <c r="K145" s="40"/>
      <c r="L145" s="39"/>
    </row>
    <row r="146" spans="1:12" ht="15" x14ac:dyDescent="0.25">
      <c r="A146" s="16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29">SUM(G139:G145)</f>
        <v>19.988999999999997</v>
      </c>
      <c r="H146" s="19">
        <f t="shared" si="29"/>
        <v>31.986999999999998</v>
      </c>
      <c r="I146" s="19">
        <f t="shared" si="29"/>
        <v>92.837000000000018</v>
      </c>
      <c r="J146" s="19">
        <f t="shared" si="29"/>
        <v>724.86900000000003</v>
      </c>
      <c r="K146" s="25"/>
      <c r="L146" s="19">
        <f t="shared" ref="L146" si="30">SUM(L139:L145)</f>
        <v>79</v>
      </c>
    </row>
    <row r="147" spans="1:12" ht="15" x14ac:dyDescent="0.2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38" t="s">
        <v>128</v>
      </c>
      <c r="F147" s="39">
        <v>60</v>
      </c>
      <c r="G147" s="39">
        <v>0.67</v>
      </c>
      <c r="H147" s="39">
        <v>3.7149999999999999</v>
      </c>
      <c r="I147" s="39">
        <v>3.64</v>
      </c>
      <c r="J147" s="39">
        <v>51.588000000000001</v>
      </c>
      <c r="K147" s="40">
        <v>46</v>
      </c>
      <c r="L147" s="39">
        <v>118.52</v>
      </c>
    </row>
    <row r="148" spans="1:12" ht="15" x14ac:dyDescent="0.25">
      <c r="A148" s="14"/>
      <c r="B148" s="15"/>
      <c r="C148" s="11"/>
      <c r="D148" s="7" t="s">
        <v>27</v>
      </c>
      <c r="E148" s="38" t="s">
        <v>122</v>
      </c>
      <c r="F148" s="39">
        <v>200</v>
      </c>
      <c r="G148" s="39">
        <v>5.74</v>
      </c>
      <c r="H148" s="39">
        <v>4.3970000000000002</v>
      </c>
      <c r="I148" s="39">
        <v>15.978999999999999</v>
      </c>
      <c r="J148" s="39">
        <v>111.83799999999999</v>
      </c>
      <c r="K148" s="40">
        <v>84</v>
      </c>
      <c r="L148" s="39"/>
    </row>
    <row r="149" spans="1:12" ht="15" x14ac:dyDescent="0.25">
      <c r="A149" s="14"/>
      <c r="B149" s="15"/>
      <c r="C149" s="11"/>
      <c r="D149" s="7" t="s">
        <v>28</v>
      </c>
      <c r="E149" s="38" t="s">
        <v>54</v>
      </c>
      <c r="F149" s="39">
        <v>90</v>
      </c>
      <c r="G149" s="39">
        <v>13.728</v>
      </c>
      <c r="H149" s="39">
        <v>13.532999999999999</v>
      </c>
      <c r="I149" s="39">
        <v>15.44</v>
      </c>
      <c r="J149" s="39">
        <v>230.22800000000001</v>
      </c>
      <c r="K149" s="40">
        <v>268</v>
      </c>
      <c r="L149" s="39"/>
    </row>
    <row r="150" spans="1:12" ht="15" x14ac:dyDescent="0.25">
      <c r="A150" s="14"/>
      <c r="B150" s="15"/>
      <c r="C150" s="11"/>
      <c r="D150" s="7" t="s">
        <v>29</v>
      </c>
      <c r="E150" s="38" t="s">
        <v>76</v>
      </c>
      <c r="F150" s="39">
        <v>150</v>
      </c>
      <c r="G150" s="39">
        <v>6.4139999999999997</v>
      </c>
      <c r="H150" s="39">
        <v>3.6560000000000001</v>
      </c>
      <c r="I150" s="39">
        <v>40.944000000000003</v>
      </c>
      <c r="J150" s="39">
        <v>222.482</v>
      </c>
      <c r="K150" s="40">
        <v>202</v>
      </c>
      <c r="L150" s="39"/>
    </row>
    <row r="151" spans="1:12" ht="15" x14ac:dyDescent="0.25">
      <c r="A151" s="14"/>
      <c r="B151" s="15"/>
      <c r="C151" s="11"/>
      <c r="D151" s="7" t="s">
        <v>30</v>
      </c>
      <c r="E151" s="38" t="s">
        <v>118</v>
      </c>
      <c r="F151" s="39">
        <v>180</v>
      </c>
      <c r="G151" s="39">
        <v>0</v>
      </c>
      <c r="H151" s="39">
        <v>0</v>
      </c>
      <c r="I151" s="39">
        <v>21.762</v>
      </c>
      <c r="J151" s="39">
        <v>88.11</v>
      </c>
      <c r="K151" s="40">
        <v>357</v>
      </c>
      <c r="L151" s="39"/>
    </row>
    <row r="152" spans="1:12" ht="15" x14ac:dyDescent="0.25">
      <c r="A152" s="14"/>
      <c r="B152" s="15"/>
      <c r="C152" s="11"/>
      <c r="D152" s="7" t="s">
        <v>31</v>
      </c>
      <c r="E152" s="38" t="s">
        <v>48</v>
      </c>
      <c r="F152" s="39">
        <v>30</v>
      </c>
      <c r="G152" s="39">
        <v>2.5499999999999998</v>
      </c>
      <c r="H152" s="39">
        <v>0.99</v>
      </c>
      <c r="I152" s="39">
        <v>14.49</v>
      </c>
      <c r="J152" s="39">
        <v>77.7</v>
      </c>
      <c r="K152" s="40">
        <v>164</v>
      </c>
      <c r="L152" s="39"/>
    </row>
    <row r="153" spans="1:12" ht="15" x14ac:dyDescent="0.25">
      <c r="A153" s="14"/>
      <c r="B153" s="15"/>
      <c r="C153" s="11"/>
      <c r="D153" s="7" t="s">
        <v>32</v>
      </c>
      <c r="E153" s="38" t="s">
        <v>49</v>
      </c>
      <c r="F153" s="39">
        <v>30</v>
      </c>
      <c r="G153" s="39">
        <v>2.2799999999999998</v>
      </c>
      <c r="H153" s="39">
        <v>0.24</v>
      </c>
      <c r="I153" s="39">
        <v>14.76</v>
      </c>
      <c r="J153" s="39">
        <v>70.5</v>
      </c>
      <c r="K153" s="40">
        <v>1305</v>
      </c>
      <c r="L153" s="39"/>
    </row>
    <row r="154" spans="1:12" ht="15" x14ac:dyDescent="0.25">
      <c r="A154" s="14"/>
      <c r="B154" s="15"/>
      <c r="C154" s="11"/>
      <c r="D154" s="6"/>
      <c r="E154" s="38" t="s">
        <v>57</v>
      </c>
      <c r="F154" s="39">
        <v>30</v>
      </c>
      <c r="G154" s="39">
        <v>0.49</v>
      </c>
      <c r="H154" s="39">
        <v>0.78</v>
      </c>
      <c r="I154" s="39">
        <v>2.7050000000000001</v>
      </c>
      <c r="J154" s="39">
        <v>16.861000000000001</v>
      </c>
      <c r="K154" s="40">
        <v>348</v>
      </c>
      <c r="L154" s="39"/>
    </row>
    <row r="155" spans="1:12" ht="15" x14ac:dyDescent="0.25">
      <c r="A155" s="14"/>
      <c r="B155" s="15"/>
      <c r="C155" s="11"/>
      <c r="D155" s="6"/>
      <c r="E155" s="38"/>
      <c r="F155" s="39"/>
      <c r="G155" s="39"/>
      <c r="H155" s="39"/>
      <c r="I155" s="39"/>
      <c r="J155" s="39"/>
      <c r="K155" s="40"/>
      <c r="L155" s="39"/>
    </row>
    <row r="156" spans="1:12" ht="15" x14ac:dyDescent="0.25">
      <c r="A156" s="16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31">SUM(G147:G155)</f>
        <v>31.872</v>
      </c>
      <c r="H156" s="19">
        <f t="shared" si="31"/>
        <v>27.310999999999996</v>
      </c>
      <c r="I156" s="19">
        <f t="shared" si="31"/>
        <v>129.72</v>
      </c>
      <c r="J156" s="19">
        <f t="shared" si="31"/>
        <v>869.30700000000002</v>
      </c>
      <c r="K156" s="25"/>
      <c r="L156" s="19">
        <f t="shared" ref="L156" si="32">SUM(L147:L155)</f>
        <v>118.52</v>
      </c>
    </row>
    <row r="157" spans="1:12" ht="13.5" customHeight="1" thickBot="1" x14ac:dyDescent="0.25">
      <c r="A157" s="33">
        <f>A139</f>
        <v>2</v>
      </c>
      <c r="B157" s="33">
        <f>B139</f>
        <v>2</v>
      </c>
      <c r="C157" s="103" t="s">
        <v>4</v>
      </c>
      <c r="D157" s="104"/>
      <c r="E157" s="31"/>
      <c r="F157" s="32">
        <f>F146+F156</f>
        <v>1270</v>
      </c>
      <c r="G157" s="32">
        <f t="shared" ref="G157:L157" si="33">G146+G156</f>
        <v>51.860999999999997</v>
      </c>
      <c r="H157" s="32">
        <f t="shared" si="33"/>
        <v>59.297999999999995</v>
      </c>
      <c r="I157" s="32">
        <f t="shared" si="33"/>
        <v>222.55700000000002</v>
      </c>
      <c r="J157" s="32">
        <f t="shared" si="33"/>
        <v>1594.1759999999999</v>
      </c>
      <c r="K157" s="32"/>
      <c r="L157" s="32">
        <f t="shared" si="33"/>
        <v>197.51999999999998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5" t="s">
        <v>91</v>
      </c>
      <c r="F158" s="36">
        <v>200</v>
      </c>
      <c r="G158" s="36">
        <v>6.6710000000000003</v>
      </c>
      <c r="H158" s="36">
        <v>11.611000000000001</v>
      </c>
      <c r="I158" s="36">
        <v>29.459</v>
      </c>
      <c r="J158" s="36">
        <v>249.64099999999999</v>
      </c>
      <c r="K158" s="37">
        <v>173</v>
      </c>
      <c r="L158" s="36">
        <v>79</v>
      </c>
    </row>
    <row r="159" spans="1:12" ht="15" x14ac:dyDescent="0.25">
      <c r="A159" s="23"/>
      <c r="B159" s="15"/>
      <c r="C159" s="11"/>
      <c r="D159" s="6"/>
      <c r="E159" s="38" t="s">
        <v>72</v>
      </c>
      <c r="F159" s="39">
        <v>20</v>
      </c>
      <c r="G159" s="39">
        <v>5.2</v>
      </c>
      <c r="H159" s="39">
        <v>5.22</v>
      </c>
      <c r="I159" s="39">
        <v>0</v>
      </c>
      <c r="J159" s="39">
        <v>68.8</v>
      </c>
      <c r="K159" s="40">
        <v>329</v>
      </c>
      <c r="L159" s="39"/>
    </row>
    <row r="160" spans="1:12" ht="15" x14ac:dyDescent="0.25">
      <c r="A160" s="23"/>
      <c r="B160" s="15"/>
      <c r="C160" s="11"/>
      <c r="D160" s="7" t="s">
        <v>22</v>
      </c>
      <c r="E160" s="38" t="s">
        <v>41</v>
      </c>
      <c r="F160" s="39">
        <v>200</v>
      </c>
      <c r="G160" s="39">
        <v>1.65</v>
      </c>
      <c r="H160" s="39">
        <v>1.3009999999999999</v>
      </c>
      <c r="I160" s="39">
        <v>15.443</v>
      </c>
      <c r="J160" s="39">
        <v>80.388000000000005</v>
      </c>
      <c r="K160" s="40">
        <v>378</v>
      </c>
      <c r="L160" s="39"/>
    </row>
    <row r="161" spans="1:12" ht="15.75" customHeight="1" x14ac:dyDescent="0.25">
      <c r="A161" s="23"/>
      <c r="B161" s="15"/>
      <c r="C161" s="11"/>
      <c r="D161" s="7" t="s">
        <v>23</v>
      </c>
      <c r="E161" s="38" t="s">
        <v>48</v>
      </c>
      <c r="F161" s="39">
        <v>40</v>
      </c>
      <c r="G161" s="39">
        <v>3.04</v>
      </c>
      <c r="H161" s="39">
        <v>0.32</v>
      </c>
      <c r="I161" s="39">
        <v>19.68</v>
      </c>
      <c r="J161" s="39">
        <v>94</v>
      </c>
      <c r="K161" s="40">
        <v>164</v>
      </c>
      <c r="L161" s="39"/>
    </row>
    <row r="162" spans="1:12" ht="15" x14ac:dyDescent="0.25">
      <c r="A162" s="23"/>
      <c r="B162" s="15"/>
      <c r="C162" s="11"/>
      <c r="D162" s="7" t="s">
        <v>24</v>
      </c>
      <c r="E162" s="38"/>
      <c r="F162" s="39"/>
      <c r="G162" s="39"/>
      <c r="H162" s="39"/>
      <c r="I162" s="39"/>
      <c r="J162" s="39"/>
      <c r="K162" s="40"/>
      <c r="L162" s="39"/>
    </row>
    <row r="163" spans="1:12" ht="15" x14ac:dyDescent="0.25">
      <c r="A163" s="23"/>
      <c r="B163" s="15"/>
      <c r="C163" s="11"/>
      <c r="D163" s="6"/>
      <c r="E163" s="38" t="s">
        <v>42</v>
      </c>
      <c r="F163" s="39">
        <v>40</v>
      </c>
      <c r="G163" s="39">
        <v>2.8</v>
      </c>
      <c r="H163" s="39">
        <v>0.4</v>
      </c>
      <c r="I163" s="39">
        <v>18.399999999999999</v>
      </c>
      <c r="J163" s="39">
        <v>88</v>
      </c>
      <c r="K163" s="40">
        <v>1310</v>
      </c>
      <c r="L163" s="39"/>
    </row>
    <row r="164" spans="1:12" ht="15" x14ac:dyDescent="0.25">
      <c r="A164" s="23"/>
      <c r="B164" s="15"/>
      <c r="C164" s="11"/>
      <c r="D164" s="6"/>
      <c r="E164" s="38"/>
      <c r="F164" s="39"/>
      <c r="G164" s="39"/>
      <c r="H164" s="39"/>
      <c r="I164" s="39"/>
      <c r="J164" s="39"/>
      <c r="K164" s="40"/>
      <c r="L164" s="39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34">SUM(G158:G164)</f>
        <v>19.361000000000001</v>
      </c>
      <c r="H165" s="19">
        <f t="shared" si="34"/>
        <v>18.851999999999997</v>
      </c>
      <c r="I165" s="19">
        <f t="shared" si="34"/>
        <v>82.981999999999999</v>
      </c>
      <c r="J165" s="19">
        <f t="shared" si="34"/>
        <v>580.82899999999995</v>
      </c>
      <c r="K165" s="25"/>
      <c r="L165" s="19">
        <f t="shared" ref="L165" si="35">SUM(L158:L164)</f>
        <v>79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38" t="s">
        <v>119</v>
      </c>
      <c r="F166" s="39">
        <v>60</v>
      </c>
      <c r="G166" s="39">
        <v>0.77</v>
      </c>
      <c r="H166" s="39">
        <v>3.0910000000000002</v>
      </c>
      <c r="I166" s="39">
        <v>3.597</v>
      </c>
      <c r="J166" s="39">
        <v>46.122</v>
      </c>
      <c r="K166" s="40">
        <v>49</v>
      </c>
      <c r="L166" s="39">
        <v>118.52</v>
      </c>
    </row>
    <row r="167" spans="1:12" ht="15" x14ac:dyDescent="0.25">
      <c r="A167" s="23"/>
      <c r="B167" s="15"/>
      <c r="C167" s="11"/>
      <c r="D167" s="7" t="s">
        <v>27</v>
      </c>
      <c r="E167" s="38" t="s">
        <v>129</v>
      </c>
      <c r="F167" s="39">
        <v>200</v>
      </c>
      <c r="G167" s="39">
        <v>3.9340000000000002</v>
      </c>
      <c r="H167" s="39">
        <v>4.8109999999999999</v>
      </c>
      <c r="I167" s="39">
        <v>11.768000000000001</v>
      </c>
      <c r="J167" s="39">
        <v>35.052</v>
      </c>
      <c r="K167" s="40">
        <v>113</v>
      </c>
      <c r="L167" s="39"/>
    </row>
    <row r="168" spans="1:12" ht="15" x14ac:dyDescent="0.25">
      <c r="A168" s="23"/>
      <c r="B168" s="15"/>
      <c r="C168" s="11"/>
      <c r="D168" s="7" t="s">
        <v>28</v>
      </c>
      <c r="E168" s="38" t="s">
        <v>121</v>
      </c>
      <c r="F168" s="39">
        <v>90</v>
      </c>
      <c r="G168" s="39">
        <v>16.457000000000001</v>
      </c>
      <c r="H168" s="39">
        <v>6.3460000000000001</v>
      </c>
      <c r="I168" s="39">
        <v>6.681</v>
      </c>
      <c r="J168" s="39">
        <v>133.08099999999999</v>
      </c>
      <c r="K168" s="40">
        <v>260</v>
      </c>
      <c r="L168" s="39"/>
    </row>
    <row r="169" spans="1:12" ht="15" x14ac:dyDescent="0.25">
      <c r="A169" s="23"/>
      <c r="B169" s="15"/>
      <c r="C169" s="11"/>
      <c r="D169" s="7" t="s">
        <v>29</v>
      </c>
      <c r="E169" s="38" t="s">
        <v>55</v>
      </c>
      <c r="F169" s="39">
        <v>150</v>
      </c>
      <c r="G169" s="39">
        <v>4.6950000000000003</v>
      </c>
      <c r="H169" s="39">
        <v>4.1219999999999999</v>
      </c>
      <c r="I169" s="39">
        <v>21.18</v>
      </c>
      <c r="J169" s="39">
        <v>140.40100000000001</v>
      </c>
      <c r="K169" s="40">
        <v>173</v>
      </c>
      <c r="L169" s="39"/>
    </row>
    <row r="170" spans="1:12" ht="15" x14ac:dyDescent="0.25">
      <c r="A170" s="23"/>
      <c r="B170" s="15"/>
      <c r="C170" s="11"/>
      <c r="D170" s="7" t="s">
        <v>30</v>
      </c>
      <c r="E170" s="38" t="s">
        <v>101</v>
      </c>
      <c r="F170" s="39">
        <v>180</v>
      </c>
      <c r="G170" s="39">
        <v>0.23400000000000001</v>
      </c>
      <c r="H170" s="39">
        <v>0</v>
      </c>
      <c r="I170" s="39">
        <v>18.263000000000002</v>
      </c>
      <c r="J170" s="39">
        <v>74.594999999999999</v>
      </c>
      <c r="K170" s="40">
        <v>398</v>
      </c>
      <c r="L170" s="39"/>
    </row>
    <row r="171" spans="1:12" ht="15" x14ac:dyDescent="0.25">
      <c r="A171" s="23"/>
      <c r="B171" s="15"/>
      <c r="C171" s="11"/>
      <c r="D171" s="7" t="s">
        <v>31</v>
      </c>
      <c r="E171" s="38" t="s">
        <v>48</v>
      </c>
      <c r="F171" s="39">
        <v>30</v>
      </c>
      <c r="G171" s="39">
        <v>2.5499999999999998</v>
      </c>
      <c r="H171" s="39">
        <v>0.99</v>
      </c>
      <c r="I171" s="39">
        <v>14.49</v>
      </c>
      <c r="J171" s="39">
        <v>77.7</v>
      </c>
      <c r="K171" s="40">
        <v>164</v>
      </c>
      <c r="L171" s="39"/>
    </row>
    <row r="172" spans="1:12" ht="15" x14ac:dyDescent="0.25">
      <c r="A172" s="23"/>
      <c r="B172" s="15"/>
      <c r="C172" s="11"/>
      <c r="D172" s="7" t="s">
        <v>32</v>
      </c>
      <c r="E172" s="38" t="s">
        <v>49</v>
      </c>
      <c r="F172" s="39">
        <v>30</v>
      </c>
      <c r="G172" s="39">
        <v>2.2799999999999998</v>
      </c>
      <c r="H172" s="39">
        <v>0.24</v>
      </c>
      <c r="I172" s="39">
        <v>14.76</v>
      </c>
      <c r="J172" s="39">
        <v>70.5</v>
      </c>
      <c r="K172" s="40">
        <v>1305</v>
      </c>
      <c r="L172" s="39"/>
    </row>
    <row r="173" spans="1:12" ht="15" x14ac:dyDescent="0.25">
      <c r="A173" s="23"/>
      <c r="B173" s="15"/>
      <c r="C173" s="11"/>
      <c r="D173" s="6"/>
      <c r="E173" s="38"/>
      <c r="F173" s="39"/>
      <c r="G173" s="39"/>
      <c r="H173" s="39"/>
      <c r="I173" s="39"/>
      <c r="J173" s="39"/>
      <c r="K173" s="40"/>
      <c r="L173" s="39"/>
    </row>
    <row r="174" spans="1:12" ht="15" x14ac:dyDescent="0.25">
      <c r="A174" s="23"/>
      <c r="B174" s="15"/>
      <c r="C174" s="11"/>
      <c r="D174" s="6"/>
      <c r="E174" s="38"/>
      <c r="F174" s="39"/>
      <c r="G174" s="39"/>
      <c r="H174" s="39"/>
      <c r="I174" s="39"/>
      <c r="J174" s="39"/>
      <c r="K174" s="40"/>
      <c r="L174" s="39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36">SUM(G166:G174)</f>
        <v>30.920000000000005</v>
      </c>
      <c r="H175" s="19">
        <f t="shared" si="36"/>
        <v>19.599999999999998</v>
      </c>
      <c r="I175" s="19">
        <f t="shared" si="36"/>
        <v>90.739000000000004</v>
      </c>
      <c r="J175" s="19">
        <f t="shared" si="36"/>
        <v>577.45100000000002</v>
      </c>
      <c r="K175" s="25"/>
      <c r="L175" s="19">
        <f t="shared" ref="L175" si="37">SUM(L166:L174)</f>
        <v>118.52</v>
      </c>
    </row>
    <row r="176" spans="1:12" ht="13.5" customHeight="1" thickBot="1" x14ac:dyDescent="0.25">
      <c r="A176" s="29">
        <f>A158</f>
        <v>2</v>
      </c>
      <c r="B176" s="30">
        <f>B158</f>
        <v>3</v>
      </c>
      <c r="C176" s="103" t="s">
        <v>4</v>
      </c>
      <c r="D176" s="104"/>
      <c r="E176" s="31"/>
      <c r="F176" s="32">
        <f>F165+F175</f>
        <v>1240</v>
      </c>
      <c r="G176" s="32">
        <f t="shared" ref="G176:L176" si="38">G165+G175</f>
        <v>50.281000000000006</v>
      </c>
      <c r="H176" s="32">
        <f t="shared" si="38"/>
        <v>38.451999999999998</v>
      </c>
      <c r="I176" s="32">
        <f t="shared" si="38"/>
        <v>173.721</v>
      </c>
      <c r="J176" s="32">
        <f t="shared" si="38"/>
        <v>1158.28</v>
      </c>
      <c r="K176" s="32"/>
      <c r="L176" s="32">
        <f t="shared" si="38"/>
        <v>197.51999999999998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5" t="s">
        <v>95</v>
      </c>
      <c r="F177" s="36">
        <v>120</v>
      </c>
      <c r="G177" s="36">
        <v>11.835000000000001</v>
      </c>
      <c r="H177" s="36">
        <v>16.657</v>
      </c>
      <c r="I177" s="36">
        <v>25.056999999999999</v>
      </c>
      <c r="J177" s="36">
        <v>240.042</v>
      </c>
      <c r="K177" s="37">
        <v>279</v>
      </c>
      <c r="L177" s="36">
        <v>79</v>
      </c>
    </row>
    <row r="178" spans="1:12" ht="15" x14ac:dyDescent="0.25">
      <c r="A178" s="23"/>
      <c r="B178" s="15"/>
      <c r="C178" s="11"/>
      <c r="D178" s="6"/>
      <c r="E178" s="38" t="s">
        <v>76</v>
      </c>
      <c r="F178" s="39">
        <v>150</v>
      </c>
      <c r="G178" s="39">
        <v>6.4139999999999997</v>
      </c>
      <c r="H178" s="39">
        <v>3.6560000000000001</v>
      </c>
      <c r="I178" s="39">
        <v>40.944000000000003</v>
      </c>
      <c r="J178" s="39">
        <v>222.482</v>
      </c>
      <c r="K178" s="40">
        <v>202</v>
      </c>
      <c r="L178" s="39"/>
    </row>
    <row r="179" spans="1:12" ht="15" x14ac:dyDescent="0.25">
      <c r="A179" s="23"/>
      <c r="B179" s="15"/>
      <c r="C179" s="11"/>
      <c r="D179" s="7" t="s">
        <v>22</v>
      </c>
      <c r="E179" s="38" t="s">
        <v>51</v>
      </c>
      <c r="F179" s="39">
        <v>200</v>
      </c>
      <c r="G179" s="39">
        <v>0.23599999999999999</v>
      </c>
      <c r="H179" s="39">
        <v>5.5E-2</v>
      </c>
      <c r="I179" s="39">
        <v>13.163</v>
      </c>
      <c r="J179" s="39">
        <v>54.747999999999998</v>
      </c>
      <c r="K179" s="40">
        <v>377</v>
      </c>
      <c r="L179" s="39"/>
    </row>
    <row r="180" spans="1:12" ht="15" x14ac:dyDescent="0.25">
      <c r="A180" s="23"/>
      <c r="B180" s="15"/>
      <c r="C180" s="11"/>
      <c r="D180" s="7" t="s">
        <v>23</v>
      </c>
      <c r="E180" s="38" t="s">
        <v>48</v>
      </c>
      <c r="F180" s="39">
        <v>40</v>
      </c>
      <c r="G180" s="39">
        <v>3.04</v>
      </c>
      <c r="H180" s="39">
        <v>0.32</v>
      </c>
      <c r="I180" s="39">
        <v>19.68</v>
      </c>
      <c r="J180" s="39">
        <v>94</v>
      </c>
      <c r="K180" s="40">
        <v>164</v>
      </c>
      <c r="L180" s="39"/>
    </row>
    <row r="181" spans="1:12" ht="15" x14ac:dyDescent="0.25">
      <c r="A181" s="23"/>
      <c r="B181" s="15"/>
      <c r="C181" s="11"/>
      <c r="D181" s="7" t="s">
        <v>24</v>
      </c>
      <c r="E181" s="38"/>
      <c r="F181" s="39"/>
      <c r="G181" s="39"/>
      <c r="H181" s="39"/>
      <c r="I181" s="39"/>
      <c r="J181" s="39"/>
      <c r="K181" s="40"/>
      <c r="L181" s="39"/>
    </row>
    <row r="182" spans="1:12" ht="15" x14ac:dyDescent="0.25">
      <c r="A182" s="23"/>
      <c r="B182" s="15"/>
      <c r="C182" s="11"/>
      <c r="D182" s="6"/>
      <c r="E182" s="38" t="s">
        <v>43</v>
      </c>
      <c r="F182" s="39">
        <v>30</v>
      </c>
      <c r="G182" s="39">
        <v>0.21</v>
      </c>
      <c r="H182" s="39">
        <v>0.03</v>
      </c>
      <c r="I182" s="39">
        <v>0.56999999999999995</v>
      </c>
      <c r="J182" s="39">
        <v>3.3</v>
      </c>
      <c r="K182" s="40">
        <v>71</v>
      </c>
      <c r="L182" s="39"/>
    </row>
    <row r="183" spans="1:12" ht="15" x14ac:dyDescent="0.25">
      <c r="A183" s="23"/>
      <c r="B183" s="15"/>
      <c r="C183" s="11"/>
      <c r="D183" s="6"/>
      <c r="E183" s="38"/>
      <c r="F183" s="39"/>
      <c r="G183" s="39"/>
      <c r="H183" s="39"/>
      <c r="I183" s="39"/>
      <c r="J183" s="39"/>
      <c r="K183" s="40"/>
      <c r="L183" s="39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39">SUM(G177:G183)</f>
        <v>21.735000000000003</v>
      </c>
      <c r="H184" s="19">
        <f t="shared" si="39"/>
        <v>20.718</v>
      </c>
      <c r="I184" s="19">
        <f t="shared" si="39"/>
        <v>99.413999999999987</v>
      </c>
      <c r="J184" s="19">
        <f t="shared" si="39"/>
        <v>614.572</v>
      </c>
      <c r="K184" s="25"/>
      <c r="L184" s="19">
        <f t="shared" ref="L184" si="40">SUM(L177:L183)</f>
        <v>79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38" t="s">
        <v>81</v>
      </c>
      <c r="F185" s="39">
        <v>60</v>
      </c>
      <c r="G185" s="39">
        <v>0.55400000000000005</v>
      </c>
      <c r="H185" s="39">
        <v>3.694</v>
      </c>
      <c r="I185" s="39">
        <v>7.6849999999999996</v>
      </c>
      <c r="J185" s="39">
        <v>67.078000000000003</v>
      </c>
      <c r="K185" s="40">
        <v>65</v>
      </c>
      <c r="L185" s="39">
        <v>118.52</v>
      </c>
    </row>
    <row r="186" spans="1:12" ht="15" x14ac:dyDescent="0.25">
      <c r="A186" s="23"/>
      <c r="B186" s="15"/>
      <c r="C186" s="11"/>
      <c r="D186" s="7" t="s">
        <v>27</v>
      </c>
      <c r="E186" s="38" t="s">
        <v>44</v>
      </c>
      <c r="F186" s="39">
        <v>200</v>
      </c>
      <c r="G186" s="39">
        <v>4.3140000000000001</v>
      </c>
      <c r="H186" s="39">
        <v>4.774</v>
      </c>
      <c r="I186" s="39">
        <v>11.887</v>
      </c>
      <c r="J186" s="39">
        <v>93.183000000000007</v>
      </c>
      <c r="K186" s="40" t="s">
        <v>45</v>
      </c>
      <c r="L186" s="39"/>
    </row>
    <row r="187" spans="1:12" ht="15" x14ac:dyDescent="0.25">
      <c r="A187" s="23"/>
      <c r="B187" s="15"/>
      <c r="C187" s="11"/>
      <c r="D187" s="7" t="s">
        <v>28</v>
      </c>
      <c r="E187" s="38" t="s">
        <v>93</v>
      </c>
      <c r="F187" s="39">
        <v>90</v>
      </c>
      <c r="G187" s="39">
        <v>13.037000000000001</v>
      </c>
      <c r="H187" s="39">
        <v>13.275</v>
      </c>
      <c r="I187" s="39">
        <v>3.1190000000000002</v>
      </c>
      <c r="J187" s="39">
        <v>104.84099999999999</v>
      </c>
      <c r="K187" s="40">
        <v>229</v>
      </c>
      <c r="L187" s="39"/>
    </row>
    <row r="188" spans="1:12" ht="15" x14ac:dyDescent="0.25">
      <c r="A188" s="23"/>
      <c r="B188" s="15"/>
      <c r="C188" s="11"/>
      <c r="D188" s="7" t="s">
        <v>29</v>
      </c>
      <c r="E188" s="38" t="s">
        <v>94</v>
      </c>
      <c r="F188" s="39">
        <v>150</v>
      </c>
      <c r="G188" s="39">
        <v>4.008</v>
      </c>
      <c r="H188" s="39">
        <v>4.2789999999999999</v>
      </c>
      <c r="I188" s="39">
        <v>33.072000000000003</v>
      </c>
      <c r="J188" s="39">
        <v>187.03100000000001</v>
      </c>
      <c r="K188" s="40">
        <v>171</v>
      </c>
      <c r="L188" s="39"/>
    </row>
    <row r="189" spans="1:12" ht="15" x14ac:dyDescent="0.25">
      <c r="A189" s="23"/>
      <c r="B189" s="15"/>
      <c r="C189" s="11"/>
      <c r="D189" s="7" t="s">
        <v>30</v>
      </c>
      <c r="E189" s="38" t="s">
        <v>62</v>
      </c>
      <c r="F189" s="39">
        <v>180</v>
      </c>
      <c r="G189" s="39">
        <v>0.14399999999999999</v>
      </c>
      <c r="H189" s="39">
        <v>0.14399999999999999</v>
      </c>
      <c r="I189" s="39">
        <v>15.504</v>
      </c>
      <c r="J189" s="39">
        <v>64.8</v>
      </c>
      <c r="K189" s="40">
        <v>349</v>
      </c>
      <c r="L189" s="39"/>
    </row>
    <row r="190" spans="1:12" ht="15" x14ac:dyDescent="0.25">
      <c r="A190" s="23"/>
      <c r="B190" s="15"/>
      <c r="C190" s="11"/>
      <c r="D190" s="7" t="s">
        <v>31</v>
      </c>
      <c r="E190" s="38" t="s">
        <v>48</v>
      </c>
      <c r="F190" s="39">
        <v>30</v>
      </c>
      <c r="G190" s="39">
        <v>2.5499999999999998</v>
      </c>
      <c r="H190" s="39">
        <v>0.99</v>
      </c>
      <c r="I190" s="39">
        <v>14.49</v>
      </c>
      <c r="J190" s="39">
        <v>77.7</v>
      </c>
      <c r="K190" s="40">
        <v>164</v>
      </c>
      <c r="L190" s="39"/>
    </row>
    <row r="191" spans="1:12" ht="15" x14ac:dyDescent="0.25">
      <c r="A191" s="23"/>
      <c r="B191" s="15"/>
      <c r="C191" s="11"/>
      <c r="D191" s="7" t="s">
        <v>32</v>
      </c>
      <c r="E191" s="38" t="s">
        <v>49</v>
      </c>
      <c r="F191" s="39">
        <v>30</v>
      </c>
      <c r="G191" s="39">
        <v>2.2799999999999998</v>
      </c>
      <c r="H191" s="39">
        <v>0.24</v>
      </c>
      <c r="I191" s="39">
        <v>14.76</v>
      </c>
      <c r="J191" s="39">
        <v>70.5</v>
      </c>
      <c r="K191" s="40">
        <v>1305</v>
      </c>
      <c r="L191" s="39"/>
    </row>
    <row r="192" spans="1:12" ht="15" x14ac:dyDescent="0.25">
      <c r="A192" s="23"/>
      <c r="B192" s="15"/>
      <c r="C192" s="11"/>
      <c r="D192" s="6"/>
      <c r="E192" s="38"/>
      <c r="F192" s="39"/>
      <c r="G192" s="39"/>
      <c r="H192" s="39"/>
      <c r="I192" s="39"/>
      <c r="J192" s="39"/>
      <c r="K192" s="40"/>
      <c r="L192" s="39"/>
    </row>
    <row r="193" spans="1:12" ht="15" x14ac:dyDescent="0.25">
      <c r="A193" s="23"/>
      <c r="B193" s="15"/>
      <c r="C193" s="11"/>
      <c r="D193" s="6"/>
      <c r="E193" s="38"/>
      <c r="F193" s="39"/>
      <c r="G193" s="39"/>
      <c r="H193" s="39"/>
      <c r="I193" s="39"/>
      <c r="J193" s="39"/>
      <c r="K193" s="40"/>
      <c r="L193" s="39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41">SUM(G185:G193)</f>
        <v>26.887</v>
      </c>
      <c r="H194" s="19">
        <f t="shared" si="41"/>
        <v>27.395999999999997</v>
      </c>
      <c r="I194" s="19">
        <f t="shared" si="41"/>
        <v>100.51700000000001</v>
      </c>
      <c r="J194" s="19">
        <f t="shared" si="41"/>
        <v>665.13300000000004</v>
      </c>
      <c r="K194" s="25"/>
      <c r="L194" s="19">
        <f t="shared" ref="L194" si="42">SUM(L185:L193)</f>
        <v>118.52</v>
      </c>
    </row>
    <row r="195" spans="1:12" ht="13.5" customHeight="1" thickBot="1" x14ac:dyDescent="0.25">
      <c r="A195" s="29">
        <f>A177</f>
        <v>2</v>
      </c>
      <c r="B195" s="30">
        <f>B177</f>
        <v>4</v>
      </c>
      <c r="C195" s="103" t="s">
        <v>4</v>
      </c>
      <c r="D195" s="104"/>
      <c r="E195" s="31"/>
      <c r="F195" s="32">
        <f>F184+F194</f>
        <v>1280</v>
      </c>
      <c r="G195" s="32">
        <f t="shared" ref="G195:L195" si="43">G184+G194</f>
        <v>48.622</v>
      </c>
      <c r="H195" s="32">
        <f t="shared" si="43"/>
        <v>48.113999999999997</v>
      </c>
      <c r="I195" s="32">
        <f t="shared" si="43"/>
        <v>199.93099999999998</v>
      </c>
      <c r="J195" s="32">
        <f t="shared" si="43"/>
        <v>1279.7049999999999</v>
      </c>
      <c r="K195" s="32"/>
      <c r="L195" s="32">
        <f t="shared" si="43"/>
        <v>197.51999999999998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5" t="s">
        <v>97</v>
      </c>
      <c r="F196" s="36">
        <v>170</v>
      </c>
      <c r="G196" s="36">
        <v>25.067</v>
      </c>
      <c r="H196" s="36">
        <v>14.586</v>
      </c>
      <c r="I196" s="36">
        <v>36.46</v>
      </c>
      <c r="J196" s="36">
        <v>382.42099999999999</v>
      </c>
      <c r="K196" s="37">
        <v>223</v>
      </c>
      <c r="L196" s="36">
        <v>79</v>
      </c>
    </row>
    <row r="197" spans="1:12" ht="15" x14ac:dyDescent="0.25">
      <c r="A197" s="23"/>
      <c r="B197" s="15"/>
      <c r="C197" s="11"/>
      <c r="D197" s="6"/>
      <c r="E197" s="38"/>
      <c r="F197" s="39"/>
      <c r="G197" s="39"/>
      <c r="H197" s="39"/>
      <c r="I197" s="39"/>
      <c r="J197" s="39"/>
      <c r="K197" s="40"/>
      <c r="L197" s="39"/>
    </row>
    <row r="198" spans="1:12" ht="15" x14ac:dyDescent="0.25">
      <c r="A198" s="23"/>
      <c r="B198" s="15"/>
      <c r="C198" s="11"/>
      <c r="D198" s="7" t="s">
        <v>22</v>
      </c>
      <c r="E198" s="38" t="s">
        <v>79</v>
      </c>
      <c r="F198" s="39">
        <v>200</v>
      </c>
      <c r="G198" s="39">
        <v>3.88</v>
      </c>
      <c r="H198" s="39">
        <v>3.1</v>
      </c>
      <c r="I198" s="39">
        <v>18.181999999999999</v>
      </c>
      <c r="J198" s="39">
        <v>117.43</v>
      </c>
      <c r="K198" s="40">
        <v>382</v>
      </c>
      <c r="L198" s="39"/>
    </row>
    <row r="199" spans="1:12" ht="15" x14ac:dyDescent="0.25">
      <c r="A199" s="23"/>
      <c r="B199" s="15"/>
      <c r="C199" s="11"/>
      <c r="D199" s="7" t="s">
        <v>23</v>
      </c>
      <c r="E199" s="38" t="s">
        <v>42</v>
      </c>
      <c r="F199" s="39">
        <v>40</v>
      </c>
      <c r="G199" s="39">
        <v>2.8</v>
      </c>
      <c r="H199" s="39">
        <v>0.4</v>
      </c>
      <c r="I199" s="39">
        <v>18.399999999999999</v>
      </c>
      <c r="J199" s="39">
        <v>88</v>
      </c>
      <c r="K199" s="40">
        <v>1310</v>
      </c>
      <c r="L199" s="39"/>
    </row>
    <row r="200" spans="1:12" ht="15" x14ac:dyDescent="0.25">
      <c r="A200" s="23"/>
      <c r="B200" s="15"/>
      <c r="C200" s="11"/>
      <c r="D200" s="7" t="s">
        <v>24</v>
      </c>
      <c r="E200" s="38" t="s">
        <v>98</v>
      </c>
      <c r="F200" s="39">
        <v>120</v>
      </c>
      <c r="G200" s="39">
        <v>0.48</v>
      </c>
      <c r="H200" s="39">
        <v>0.48</v>
      </c>
      <c r="I200" s="39">
        <v>11.76</v>
      </c>
      <c r="J200" s="39">
        <v>56.4</v>
      </c>
      <c r="K200" s="40">
        <v>338</v>
      </c>
      <c r="L200" s="39"/>
    </row>
    <row r="201" spans="1:12" ht="15" x14ac:dyDescent="0.25">
      <c r="A201" s="23"/>
      <c r="B201" s="15"/>
      <c r="C201" s="11"/>
      <c r="D201" s="6"/>
      <c r="E201" s="38"/>
      <c r="F201" s="39"/>
      <c r="G201" s="39"/>
      <c r="H201" s="39"/>
      <c r="I201" s="39"/>
      <c r="J201" s="39"/>
      <c r="K201" s="40"/>
      <c r="L201" s="39"/>
    </row>
    <row r="202" spans="1:12" ht="15" x14ac:dyDescent="0.25">
      <c r="A202" s="23"/>
      <c r="B202" s="15"/>
      <c r="C202" s="11"/>
      <c r="D202" s="6"/>
      <c r="E202" s="38"/>
      <c r="F202" s="39"/>
      <c r="G202" s="39"/>
      <c r="H202" s="39"/>
      <c r="I202" s="39"/>
      <c r="J202" s="39"/>
      <c r="K202" s="40"/>
      <c r="L202" s="39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530</v>
      </c>
      <c r="G203" s="19">
        <f t="shared" ref="G203:J203" si="44">SUM(G196:G202)</f>
        <v>32.226999999999997</v>
      </c>
      <c r="H203" s="19">
        <f t="shared" si="44"/>
        <v>18.565999999999999</v>
      </c>
      <c r="I203" s="19">
        <f t="shared" si="44"/>
        <v>84.802000000000007</v>
      </c>
      <c r="J203" s="19">
        <f t="shared" si="44"/>
        <v>644.25099999999998</v>
      </c>
      <c r="K203" s="25"/>
      <c r="L203" s="19">
        <f t="shared" ref="L203" si="45">SUM(L196:L202)</f>
        <v>79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38" t="s">
        <v>123</v>
      </c>
      <c r="F204" s="39">
        <v>60</v>
      </c>
      <c r="G204" s="39">
        <v>0.95499999999999996</v>
      </c>
      <c r="H204" s="39">
        <v>3.7120000000000002</v>
      </c>
      <c r="I204" s="39">
        <v>5.9550000000000001</v>
      </c>
      <c r="J204" s="39">
        <v>56.183999999999997</v>
      </c>
      <c r="K204" s="40">
        <v>54</v>
      </c>
      <c r="L204" s="39">
        <v>118.52</v>
      </c>
    </row>
    <row r="205" spans="1:12" ht="15" x14ac:dyDescent="0.25">
      <c r="A205" s="23"/>
      <c r="B205" s="15"/>
      <c r="C205" s="11"/>
      <c r="D205" s="7" t="s">
        <v>27</v>
      </c>
      <c r="E205" s="38" t="s">
        <v>124</v>
      </c>
      <c r="F205" s="39">
        <v>200</v>
      </c>
      <c r="G205" s="39">
        <v>4.1760000000000002</v>
      </c>
      <c r="H205" s="39">
        <v>2.4129999999999998</v>
      </c>
      <c r="I205" s="39">
        <v>12.154</v>
      </c>
      <c r="J205" s="39">
        <v>74.441999999999993</v>
      </c>
      <c r="K205" s="40">
        <v>102</v>
      </c>
      <c r="L205" s="39"/>
    </row>
    <row r="206" spans="1:12" ht="15" x14ac:dyDescent="0.25">
      <c r="A206" s="23"/>
      <c r="B206" s="15"/>
      <c r="C206" s="11"/>
      <c r="D206" s="7" t="s">
        <v>28</v>
      </c>
      <c r="E206" s="38" t="s">
        <v>58</v>
      </c>
      <c r="F206" s="39">
        <v>90</v>
      </c>
      <c r="G206" s="39">
        <v>17.213000000000001</v>
      </c>
      <c r="H206" s="39">
        <v>15.766</v>
      </c>
      <c r="I206" s="39">
        <v>11.28</v>
      </c>
      <c r="J206" s="39">
        <v>256.84100000000001</v>
      </c>
      <c r="K206" s="40">
        <v>294</v>
      </c>
      <c r="L206" s="39"/>
    </row>
    <row r="207" spans="1:12" ht="15" x14ac:dyDescent="0.25">
      <c r="A207" s="23"/>
      <c r="B207" s="15"/>
      <c r="C207" s="11"/>
      <c r="D207" s="7" t="s">
        <v>29</v>
      </c>
      <c r="E207" s="38" t="s">
        <v>46</v>
      </c>
      <c r="F207" s="39">
        <v>150</v>
      </c>
      <c r="G207" s="39">
        <v>3.2490000000000001</v>
      </c>
      <c r="H207" s="39">
        <v>3.8330000000000002</v>
      </c>
      <c r="I207" s="39">
        <v>23.152999999999999</v>
      </c>
      <c r="J207" s="39">
        <v>140.18199999999999</v>
      </c>
      <c r="K207" s="40">
        <v>128</v>
      </c>
      <c r="L207" s="39"/>
    </row>
    <row r="208" spans="1:12" ht="15" x14ac:dyDescent="0.25">
      <c r="A208" s="23"/>
      <c r="B208" s="15"/>
      <c r="C208" s="11"/>
      <c r="D208" s="7" t="s">
        <v>30</v>
      </c>
      <c r="E208" s="38" t="s">
        <v>125</v>
      </c>
      <c r="F208" s="39">
        <v>180</v>
      </c>
      <c r="G208" s="39">
        <v>0.41399999999999998</v>
      </c>
      <c r="H208" s="39">
        <v>0.09</v>
      </c>
      <c r="I208" s="39">
        <v>25.317</v>
      </c>
      <c r="J208" s="39">
        <v>104.44499999999999</v>
      </c>
      <c r="K208" s="40">
        <v>349</v>
      </c>
      <c r="L208" s="39"/>
    </row>
    <row r="209" spans="1:12" ht="15" x14ac:dyDescent="0.25">
      <c r="A209" s="23"/>
      <c r="B209" s="15"/>
      <c r="C209" s="11"/>
      <c r="D209" s="7" t="s">
        <v>31</v>
      </c>
      <c r="E209" s="38" t="s">
        <v>48</v>
      </c>
      <c r="F209" s="39">
        <v>30</v>
      </c>
      <c r="G209" s="39">
        <v>2.5499999999999998</v>
      </c>
      <c r="H209" s="39">
        <v>0.99</v>
      </c>
      <c r="I209" s="39">
        <v>14.49</v>
      </c>
      <c r="J209" s="39">
        <v>77.7</v>
      </c>
      <c r="K209" s="40">
        <v>164</v>
      </c>
      <c r="L209" s="39"/>
    </row>
    <row r="210" spans="1:12" ht="15" x14ac:dyDescent="0.25">
      <c r="A210" s="23"/>
      <c r="B210" s="15"/>
      <c r="C210" s="11"/>
      <c r="D210" s="7" t="s">
        <v>32</v>
      </c>
      <c r="E210" s="38" t="s">
        <v>49</v>
      </c>
      <c r="F210" s="39">
        <v>30</v>
      </c>
      <c r="G210" s="39">
        <v>2.2799999999999998</v>
      </c>
      <c r="H210" s="39">
        <v>0.24</v>
      </c>
      <c r="I210" s="39">
        <v>14.76</v>
      </c>
      <c r="J210" s="39">
        <v>70.5</v>
      </c>
      <c r="K210" s="40">
        <v>1305</v>
      </c>
      <c r="L210" s="39"/>
    </row>
    <row r="211" spans="1:12" ht="15" x14ac:dyDescent="0.25">
      <c r="A211" s="23"/>
      <c r="B211" s="15"/>
      <c r="C211" s="11"/>
      <c r="D211" s="6"/>
      <c r="E211" s="38" t="s">
        <v>57</v>
      </c>
      <c r="F211" s="39">
        <v>30</v>
      </c>
      <c r="G211" s="39">
        <v>0.49</v>
      </c>
      <c r="H211" s="39">
        <v>0.78</v>
      </c>
      <c r="I211" s="39">
        <v>2.7050000000000001</v>
      </c>
      <c r="J211" s="39">
        <v>16.861000000000001</v>
      </c>
      <c r="K211" s="40">
        <v>348</v>
      </c>
      <c r="L211" s="39"/>
    </row>
    <row r="212" spans="1:12" ht="15" x14ac:dyDescent="0.25">
      <c r="A212" s="23"/>
      <c r="B212" s="15"/>
      <c r="C212" s="11"/>
      <c r="D212" s="6"/>
      <c r="E212" s="38"/>
      <c r="F212" s="39"/>
      <c r="G212" s="39"/>
      <c r="H212" s="39"/>
      <c r="I212" s="39"/>
      <c r="J212" s="39"/>
      <c r="K212" s="40"/>
      <c r="L212" s="39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770</v>
      </c>
      <c r="G213" s="19">
        <f t="shared" ref="G213:J213" si="46">SUM(G204:G212)</f>
        <v>31.327000000000002</v>
      </c>
      <c r="H213" s="19">
        <f t="shared" si="46"/>
        <v>27.823999999999995</v>
      </c>
      <c r="I213" s="19">
        <f t="shared" si="46"/>
        <v>109.81400000000001</v>
      </c>
      <c r="J213" s="19">
        <f t="shared" si="46"/>
        <v>797.15500000000009</v>
      </c>
      <c r="K213" s="25"/>
      <c r="L213" s="19">
        <f t="shared" ref="L213" si="47">SUM(L204:L212)</f>
        <v>118.52</v>
      </c>
    </row>
    <row r="214" spans="1:12" ht="13.5" customHeight="1" thickBot="1" x14ac:dyDescent="0.25">
      <c r="A214" s="29">
        <f>A196</f>
        <v>2</v>
      </c>
      <c r="B214" s="30">
        <f>B196</f>
        <v>5</v>
      </c>
      <c r="C214" s="103" t="s">
        <v>4</v>
      </c>
      <c r="D214" s="104"/>
      <c r="E214" s="31"/>
      <c r="F214" s="32">
        <f>F203+F213</f>
        <v>1300</v>
      </c>
      <c r="G214" s="32">
        <f t="shared" ref="G214:L214" si="48">G203+G213</f>
        <v>63.554000000000002</v>
      </c>
      <c r="H214" s="32">
        <f t="shared" si="48"/>
        <v>46.389999999999993</v>
      </c>
      <c r="I214" s="32">
        <f t="shared" si="48"/>
        <v>194.61600000000001</v>
      </c>
      <c r="J214" s="32">
        <f t="shared" si="48"/>
        <v>1441.4059999999999</v>
      </c>
      <c r="K214" s="32"/>
      <c r="L214" s="32">
        <f t="shared" si="48"/>
        <v>197.51999999999998</v>
      </c>
    </row>
    <row r="215" spans="1:12" x14ac:dyDescent="0.2">
      <c r="A215" s="20">
        <v>2</v>
      </c>
      <c r="B215" s="21">
        <v>6</v>
      </c>
      <c r="C215" s="50" t="s">
        <v>20</v>
      </c>
      <c r="D215" s="51" t="s">
        <v>21</v>
      </c>
      <c r="E215" s="79" t="s">
        <v>126</v>
      </c>
      <c r="F215" s="88">
        <v>200</v>
      </c>
      <c r="G215" s="80">
        <v>4.6740000000000004</v>
      </c>
      <c r="H215" s="81">
        <v>3.87</v>
      </c>
      <c r="I215" s="81">
        <v>17.699000000000002</v>
      </c>
      <c r="J215" s="81">
        <v>125.042</v>
      </c>
      <c r="K215" s="82">
        <v>120</v>
      </c>
      <c r="L215" s="61">
        <v>79</v>
      </c>
    </row>
    <row r="216" spans="1:12" x14ac:dyDescent="0.2">
      <c r="A216" s="23"/>
      <c r="B216" s="15"/>
      <c r="C216" s="52"/>
      <c r="D216" s="66"/>
      <c r="E216" s="57" t="s">
        <v>64</v>
      </c>
      <c r="F216" s="89">
        <v>10</v>
      </c>
      <c r="G216" s="58">
        <v>0.08</v>
      </c>
      <c r="H216" s="59">
        <v>7.25</v>
      </c>
      <c r="I216" s="59">
        <v>0.13</v>
      </c>
      <c r="J216" s="59">
        <v>66.099999999999994</v>
      </c>
      <c r="K216" s="87">
        <v>178</v>
      </c>
      <c r="L216" s="62"/>
    </row>
    <row r="217" spans="1:12" x14ac:dyDescent="0.2">
      <c r="A217" s="23"/>
      <c r="B217" s="15"/>
      <c r="C217" s="52"/>
      <c r="D217" s="69" t="s">
        <v>22</v>
      </c>
      <c r="E217" s="57" t="s">
        <v>65</v>
      </c>
      <c r="F217" s="89">
        <v>200</v>
      </c>
      <c r="G217" s="58">
        <v>3.2</v>
      </c>
      <c r="H217" s="59">
        <v>2.5099999999999998</v>
      </c>
      <c r="I217" s="59">
        <v>22.074000000000002</v>
      </c>
      <c r="J217" s="59">
        <v>124.37</v>
      </c>
      <c r="K217" s="87">
        <v>382</v>
      </c>
      <c r="L217" s="62"/>
    </row>
    <row r="218" spans="1:12" x14ac:dyDescent="0.2">
      <c r="A218" s="23"/>
      <c r="B218" s="15"/>
      <c r="C218" s="52"/>
      <c r="D218" s="69" t="s">
        <v>23</v>
      </c>
      <c r="E218" s="57" t="s">
        <v>42</v>
      </c>
      <c r="F218" s="89">
        <v>40</v>
      </c>
      <c r="G218" s="58">
        <v>2.8</v>
      </c>
      <c r="H218" s="59">
        <v>0.4</v>
      </c>
      <c r="I218" s="59">
        <v>18.399999999999999</v>
      </c>
      <c r="J218" s="59">
        <v>88</v>
      </c>
      <c r="K218" s="87">
        <v>1310</v>
      </c>
      <c r="L218" s="62"/>
    </row>
    <row r="219" spans="1:12" x14ac:dyDescent="0.2">
      <c r="A219" s="23"/>
      <c r="B219" s="15"/>
      <c r="C219" s="52"/>
      <c r="D219" s="69" t="s">
        <v>24</v>
      </c>
      <c r="E219" s="60"/>
      <c r="F219" s="89"/>
      <c r="G219" s="59"/>
      <c r="H219" s="59"/>
      <c r="I219" s="59"/>
      <c r="J219" s="59"/>
      <c r="K219" s="87"/>
      <c r="L219" s="62"/>
    </row>
    <row r="220" spans="1:12" x14ac:dyDescent="0.2">
      <c r="A220" s="23"/>
      <c r="B220" s="15"/>
      <c r="C220" s="52"/>
      <c r="D220" s="66"/>
      <c r="E220" s="60" t="s">
        <v>88</v>
      </c>
      <c r="F220" s="89">
        <v>50</v>
      </c>
      <c r="G220" s="59">
        <v>3.9</v>
      </c>
      <c r="H220" s="59">
        <v>7.69</v>
      </c>
      <c r="I220" s="59">
        <v>34.645000000000003</v>
      </c>
      <c r="J220" s="59">
        <v>220</v>
      </c>
      <c r="K220" s="87">
        <v>335</v>
      </c>
      <c r="L220" s="62"/>
    </row>
    <row r="221" spans="1:12" x14ac:dyDescent="0.2">
      <c r="A221" s="23"/>
      <c r="B221" s="15"/>
      <c r="C221" s="52"/>
      <c r="D221" s="66"/>
      <c r="E221" s="67"/>
      <c r="F221" s="83"/>
      <c r="G221" s="44"/>
      <c r="H221" s="44"/>
      <c r="I221" s="44"/>
      <c r="J221" s="44"/>
      <c r="K221" s="68"/>
      <c r="L221" s="62"/>
    </row>
    <row r="222" spans="1:12" x14ac:dyDescent="0.2">
      <c r="A222" s="24"/>
      <c r="B222" s="17"/>
      <c r="C222" s="54"/>
      <c r="D222" s="70" t="s">
        <v>33</v>
      </c>
      <c r="E222" s="71"/>
      <c r="F222" s="84">
        <f>SUM(F215:F221)</f>
        <v>500</v>
      </c>
      <c r="G222" s="72">
        <f t="shared" ref="G222:J222" si="49">SUM(G215:G221)</f>
        <v>14.654000000000002</v>
      </c>
      <c r="H222" s="72">
        <f t="shared" si="49"/>
        <v>21.720000000000002</v>
      </c>
      <c r="I222" s="72">
        <f t="shared" si="49"/>
        <v>92.948000000000008</v>
      </c>
      <c r="J222" s="72">
        <f t="shared" si="49"/>
        <v>623.51199999999994</v>
      </c>
      <c r="K222" s="73"/>
      <c r="L222" s="63">
        <f t="shared" ref="L222" si="50">SUM(L215:L221)</f>
        <v>79</v>
      </c>
    </row>
    <row r="223" spans="1:12" x14ac:dyDescent="0.2">
      <c r="A223" s="26">
        <f>A215</f>
        <v>2</v>
      </c>
      <c r="B223" s="13">
        <f>B215</f>
        <v>6</v>
      </c>
      <c r="C223" s="56" t="s">
        <v>25</v>
      </c>
      <c r="D223" s="69" t="s">
        <v>26</v>
      </c>
      <c r="E223" s="60" t="s">
        <v>127</v>
      </c>
      <c r="F223" s="86">
        <v>60</v>
      </c>
      <c r="G223" s="92">
        <v>0.94</v>
      </c>
      <c r="H223" s="92">
        <v>3.0859999999999999</v>
      </c>
      <c r="I223" s="92">
        <v>6.9550000000000001</v>
      </c>
      <c r="J223" s="92">
        <v>50.243000000000002</v>
      </c>
      <c r="K223" s="87">
        <v>75</v>
      </c>
      <c r="L223" s="62">
        <v>118.52</v>
      </c>
    </row>
    <row r="224" spans="1:12" x14ac:dyDescent="0.2">
      <c r="A224" s="23"/>
      <c r="B224" s="15"/>
      <c r="C224" s="52"/>
      <c r="D224" s="69" t="s">
        <v>27</v>
      </c>
      <c r="E224" s="60" t="s">
        <v>82</v>
      </c>
      <c r="F224" s="86">
        <v>200</v>
      </c>
      <c r="G224" s="92">
        <v>5.1120000000000001</v>
      </c>
      <c r="H224" s="92">
        <v>7.4649999999999999</v>
      </c>
      <c r="I224" s="92">
        <v>17.238</v>
      </c>
      <c r="J224" s="92">
        <v>139.23400000000001</v>
      </c>
      <c r="K224" s="87">
        <v>101</v>
      </c>
      <c r="L224" s="62"/>
    </row>
    <row r="225" spans="1:12" x14ac:dyDescent="0.2">
      <c r="A225" s="23"/>
      <c r="B225" s="15"/>
      <c r="C225" s="52"/>
      <c r="D225" s="69" t="s">
        <v>28</v>
      </c>
      <c r="E225" s="60" t="s">
        <v>99</v>
      </c>
      <c r="F225" s="86">
        <v>180</v>
      </c>
      <c r="G225" s="92">
        <v>12.96</v>
      </c>
      <c r="H225" s="92">
        <v>40.1</v>
      </c>
      <c r="I225" s="92">
        <v>45.06</v>
      </c>
      <c r="J225" s="92">
        <v>596.20000000000005</v>
      </c>
      <c r="K225" s="87">
        <v>392</v>
      </c>
      <c r="L225" s="62"/>
    </row>
    <row r="226" spans="1:12" x14ac:dyDescent="0.2">
      <c r="A226" s="23"/>
      <c r="B226" s="15"/>
      <c r="C226" s="52"/>
      <c r="D226" s="69" t="s">
        <v>29</v>
      </c>
      <c r="E226" s="60"/>
      <c r="F226" s="86"/>
      <c r="G226" s="92"/>
      <c r="H226" s="92"/>
      <c r="I226" s="92"/>
      <c r="J226" s="92"/>
      <c r="K226" s="87"/>
      <c r="L226" s="62"/>
    </row>
    <row r="227" spans="1:12" x14ac:dyDescent="0.2">
      <c r="A227" s="23"/>
      <c r="B227" s="15"/>
      <c r="C227" s="52"/>
      <c r="D227" s="69" t="s">
        <v>30</v>
      </c>
      <c r="E227" s="60" t="s">
        <v>100</v>
      </c>
      <c r="F227" s="86">
        <v>180</v>
      </c>
      <c r="G227" s="92">
        <v>0.99</v>
      </c>
      <c r="H227" s="92">
        <v>0.18</v>
      </c>
      <c r="I227" s="92">
        <v>21.96</v>
      </c>
      <c r="J227" s="92">
        <v>91.8</v>
      </c>
      <c r="K227" s="87"/>
      <c r="L227" s="62"/>
    </row>
    <row r="228" spans="1:12" x14ac:dyDescent="0.2">
      <c r="A228" s="23"/>
      <c r="B228" s="15"/>
      <c r="C228" s="52"/>
      <c r="D228" s="69" t="s">
        <v>31</v>
      </c>
      <c r="E228" s="38" t="s">
        <v>48</v>
      </c>
      <c r="F228" s="85">
        <v>30</v>
      </c>
      <c r="G228" s="39">
        <v>2.5499999999999998</v>
      </c>
      <c r="H228" s="39">
        <v>0.99</v>
      </c>
      <c r="I228" s="39">
        <v>14.49</v>
      </c>
      <c r="J228" s="39">
        <v>77.7</v>
      </c>
      <c r="K228" s="40">
        <v>164</v>
      </c>
      <c r="L228" s="62"/>
    </row>
    <row r="229" spans="1:12" x14ac:dyDescent="0.2">
      <c r="A229" s="23"/>
      <c r="B229" s="15"/>
      <c r="C229" s="52"/>
      <c r="D229" s="69" t="s">
        <v>32</v>
      </c>
      <c r="E229" s="38" t="s">
        <v>49</v>
      </c>
      <c r="F229" s="85">
        <v>30</v>
      </c>
      <c r="G229" s="39">
        <v>2.2799999999999998</v>
      </c>
      <c r="H229" s="39">
        <v>0.24</v>
      </c>
      <c r="I229" s="39">
        <v>14.76</v>
      </c>
      <c r="J229" s="39">
        <v>70.5</v>
      </c>
      <c r="K229" s="40">
        <v>1305</v>
      </c>
      <c r="L229" s="62"/>
    </row>
    <row r="230" spans="1:12" x14ac:dyDescent="0.2">
      <c r="A230" s="23"/>
      <c r="B230" s="15"/>
      <c r="C230" s="52"/>
      <c r="D230" s="66"/>
      <c r="E230" s="67"/>
      <c r="F230" s="83"/>
      <c r="G230" s="44"/>
      <c r="H230" s="44"/>
      <c r="I230" s="44"/>
      <c r="J230" s="44"/>
      <c r="K230" s="68"/>
      <c r="L230" s="62"/>
    </row>
    <row r="231" spans="1:12" x14ac:dyDescent="0.2">
      <c r="A231" s="23"/>
      <c r="B231" s="15"/>
      <c r="C231" s="52"/>
      <c r="D231" s="66"/>
      <c r="E231" s="67"/>
      <c r="F231" s="44"/>
      <c r="G231" s="44"/>
      <c r="H231" s="44"/>
      <c r="I231" s="44"/>
      <c r="J231" s="44"/>
      <c r="K231" s="68"/>
      <c r="L231" s="62"/>
    </row>
    <row r="232" spans="1:12" x14ac:dyDescent="0.2">
      <c r="A232" s="24"/>
      <c r="B232" s="17"/>
      <c r="C232" s="54"/>
      <c r="D232" s="70" t="s">
        <v>33</v>
      </c>
      <c r="E232" s="71"/>
      <c r="F232" s="72">
        <f>SUM(F223:F231)</f>
        <v>680</v>
      </c>
      <c r="G232" s="72">
        <f t="shared" ref="G232:J232" si="51">SUM(G223:G231)</f>
        <v>24.832000000000001</v>
      </c>
      <c r="H232" s="72">
        <f t="shared" si="51"/>
        <v>52.061000000000007</v>
      </c>
      <c r="I232" s="72">
        <f t="shared" si="51"/>
        <v>120.46299999999999</v>
      </c>
      <c r="J232" s="72">
        <f t="shared" si="51"/>
        <v>1025.6770000000001</v>
      </c>
      <c r="K232" s="73"/>
      <c r="L232" s="63">
        <f t="shared" ref="L232" si="52">SUM(L223:L231)</f>
        <v>118.52</v>
      </c>
    </row>
    <row r="233" spans="1:12" ht="13.5" thickBot="1" x14ac:dyDescent="0.25">
      <c r="A233" s="74">
        <f>A215</f>
        <v>2</v>
      </c>
      <c r="B233" s="75">
        <f>B215</f>
        <v>6</v>
      </c>
      <c r="C233" s="106" t="s">
        <v>4</v>
      </c>
      <c r="D233" s="107"/>
      <c r="E233" s="76"/>
      <c r="F233" s="77">
        <f>F222+F232</f>
        <v>1180</v>
      </c>
      <c r="G233" s="77">
        <f t="shared" ref="G233:J233" si="53">G222+G232</f>
        <v>39.486000000000004</v>
      </c>
      <c r="H233" s="77">
        <f t="shared" si="53"/>
        <v>73.781000000000006</v>
      </c>
      <c r="I233" s="77">
        <f t="shared" si="53"/>
        <v>213.411</v>
      </c>
      <c r="J233" s="77">
        <f t="shared" si="53"/>
        <v>1649.1890000000001</v>
      </c>
      <c r="K233" s="78"/>
      <c r="L233" s="64">
        <f t="shared" ref="L233" si="54">L222+L232</f>
        <v>197.51999999999998</v>
      </c>
    </row>
    <row r="234" spans="1:12" ht="13.5" customHeight="1" thickBot="1" x14ac:dyDescent="0.25">
      <c r="A234" s="27"/>
      <c r="B234" s="28"/>
      <c r="C234" s="105" t="s">
        <v>5</v>
      </c>
      <c r="D234" s="105"/>
      <c r="E234" s="105"/>
      <c r="F234" s="91">
        <f>(F43+F24+F62+F81+F100+F119+F138+F157+F176+F195+F214+F233)/(IF(F43=0,0,1)+(IF(F24=0,0,1)+IF(F62=0,0,1)+IF(F81=0,0,1)+IF(F100=0,0,1)+IF(F119=0,0,1)+IF(F138=0,0,1)+IF(F157=0,0,1)+IF(F176=0,0,1)+IF(F195=0,0,1)+(IF(F233=0,0,1)+IF(F214=0,0,1))))</f>
        <v>1246.6666666666667</v>
      </c>
      <c r="G234" s="90">
        <f t="shared" ref="G234:J234" si="55">(G43+G24+G62+G81+G100+G119+G138+G157+G176+G195+G214+G233)/(IF(G43=0,0,1)+(IF(G24=0,0,1)+IF(G62=0,0,1)+IF(G81=0,0,1)+IF(G100=0,0,1)+IF(G119=0,0,1)+IF(G138=0,0,1)+IF(G157=0,0,1)+IF(G176=0,0,1)+IF(G195=0,0,1)+(IF(G233=0,0,1)+IF(G214=0,0,1))))</f>
        <v>48.985083333333336</v>
      </c>
      <c r="H234" s="90">
        <f t="shared" si="55"/>
        <v>47.697666666666663</v>
      </c>
      <c r="I234" s="90">
        <f t="shared" si="55"/>
        <v>185.83183333333332</v>
      </c>
      <c r="J234" s="90">
        <f t="shared" si="55"/>
        <v>1311.5260000000001</v>
      </c>
      <c r="K234" s="91"/>
      <c r="L234" s="90">
        <f t="shared" ref="L234" si="56">(L43+L24+L62+L81+L100+L119+L138+L157+L176+L195+L214+L233)/(IF(L43=0,0,1)+(IF(L24=0,0,1)+IF(L62=0,0,1)+IF(L81=0,0,1)+IF(L100=0,0,1)+IF(L119=0,0,1)+IF(L138=0,0,1)+IF(L157=0,0,1)+IF(L176=0,0,1)+IF(L195=0,0,1)+(IF(L233=0,0,1)+IF(L214=0,0,1))))</f>
        <v>197.51999999999998</v>
      </c>
    </row>
  </sheetData>
  <mergeCells count="16">
    <mergeCell ref="C62:D62"/>
    <mergeCell ref="C1:E1"/>
    <mergeCell ref="H1:K1"/>
    <mergeCell ref="H2:K2"/>
    <mergeCell ref="C24:D24"/>
    <mergeCell ref="C43:D43"/>
    <mergeCell ref="C214:D214"/>
    <mergeCell ref="C234:E234"/>
    <mergeCell ref="C119:D119"/>
    <mergeCell ref="C233:D233"/>
    <mergeCell ref="C81:D81"/>
    <mergeCell ref="C100:D100"/>
    <mergeCell ref="C138:D138"/>
    <mergeCell ref="C157:D157"/>
    <mergeCell ref="C176:D176"/>
    <mergeCell ref="C195:D195"/>
  </mergeCells>
  <conditionalFormatting sqref="F101:J101 G101:I106 F102:K106">
    <cfRule type="cellIs" dxfId="5" priority="5" stopIfTrue="1" operator="lessThan">
      <formula>0</formula>
    </cfRule>
  </conditionalFormatting>
  <conditionalFormatting sqref="F215:J215 F216:K220">
    <cfRule type="cellIs" dxfId="4" priority="3" stopIfTrue="1" operator="lessThan">
      <formula>0</formula>
    </cfRule>
  </conditionalFormatting>
  <conditionalFormatting sqref="F71:K71">
    <cfRule type="cellIs" dxfId="3" priority="1" stopIfTrue="1" operator="lessThan">
      <formula>0</formula>
    </cfRule>
  </conditionalFormatting>
  <conditionalFormatting sqref="F109:K113">
    <cfRule type="cellIs" dxfId="2" priority="4" stopIfTrue="1" operator="lessThan">
      <formula>0</formula>
    </cfRule>
  </conditionalFormatting>
  <conditionalFormatting sqref="F223:K227">
    <cfRule type="cellIs" dxfId="1" priority="2" stopIfTrue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6BC7B-FDA3-492C-8DC8-62397C0F6642}">
  <dimension ref="A1:L230"/>
  <sheetViews>
    <sheetView topLeftCell="A22" workbookViewId="0">
      <selection activeCell="Q105" sqref="Q10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10" style="2" customWidth="1"/>
    <col min="6" max="6" width="52.5703125" style="2" customWidth="1"/>
    <col min="7" max="7" width="9.28515625" style="2" customWidth="1"/>
    <col min="8" max="8" width="9.140625" style="2"/>
    <col min="9" max="9" width="8.140625" style="2" customWidth="1"/>
    <col min="10" max="10" width="10" style="2" customWidth="1"/>
    <col min="11" max="11" width="7.5703125" style="2" customWidth="1"/>
    <col min="12" max="12" width="6.85546875" style="2" customWidth="1"/>
    <col min="13" max="16384" width="9.140625" style="2"/>
  </cols>
  <sheetData>
    <row r="1" spans="1:12" ht="51.75" thickBot="1" x14ac:dyDescent="0.25">
      <c r="A1" s="47" t="s">
        <v>14</v>
      </c>
      <c r="B1" s="48" t="s">
        <v>15</v>
      </c>
      <c r="C1" s="43" t="s">
        <v>0</v>
      </c>
      <c r="D1" s="43" t="s">
        <v>13</v>
      </c>
      <c r="E1" s="49" t="s">
        <v>11</v>
      </c>
      <c r="F1" s="43" t="s">
        <v>12</v>
      </c>
      <c r="G1" s="43" t="s">
        <v>34</v>
      </c>
      <c r="H1" s="43" t="s">
        <v>35</v>
      </c>
      <c r="I1" s="43" t="s">
        <v>10</v>
      </c>
      <c r="J1" s="43" t="s">
        <v>1</v>
      </c>
      <c r="K1" s="43" t="s">
        <v>2</v>
      </c>
      <c r="L1" s="43" t="s">
        <v>3</v>
      </c>
    </row>
    <row r="2" spans="1:12" x14ac:dyDescent="0.2">
      <c r="A2" s="20">
        <v>1</v>
      </c>
      <c r="B2" s="21">
        <v>1</v>
      </c>
      <c r="C2" s="50" t="s">
        <v>20</v>
      </c>
      <c r="D2" s="51" t="s">
        <v>21</v>
      </c>
      <c r="E2" s="37">
        <v>174</v>
      </c>
      <c r="F2" s="35" t="s">
        <v>39</v>
      </c>
      <c r="G2" s="36">
        <v>200</v>
      </c>
      <c r="H2" s="36">
        <v>79</v>
      </c>
      <c r="I2" s="36">
        <v>224.23099999999999</v>
      </c>
      <c r="J2" s="36">
        <v>5.4480000000000004</v>
      </c>
      <c r="K2" s="36">
        <v>5.6559999999999997</v>
      </c>
      <c r="L2" s="36">
        <v>37.722999999999999</v>
      </c>
    </row>
    <row r="3" spans="1:12" x14ac:dyDescent="0.2">
      <c r="A3" s="23"/>
      <c r="B3" s="15"/>
      <c r="C3" s="52"/>
      <c r="D3" s="34"/>
      <c r="E3" s="40">
        <v>209</v>
      </c>
      <c r="F3" s="38" t="s">
        <v>40</v>
      </c>
      <c r="G3" s="39">
        <v>50</v>
      </c>
      <c r="H3" s="39"/>
      <c r="I3" s="39">
        <v>157</v>
      </c>
      <c r="J3" s="39">
        <v>12.7</v>
      </c>
      <c r="K3" s="39">
        <v>11.5</v>
      </c>
      <c r="L3" s="39">
        <v>0.7</v>
      </c>
    </row>
    <row r="4" spans="1:12" x14ac:dyDescent="0.2">
      <c r="A4" s="23"/>
      <c r="B4" s="15"/>
      <c r="C4" s="52"/>
      <c r="D4" s="53" t="s">
        <v>22</v>
      </c>
      <c r="E4" s="40">
        <v>378</v>
      </c>
      <c r="F4" s="38" t="s">
        <v>41</v>
      </c>
      <c r="G4" s="39">
        <v>200</v>
      </c>
      <c r="H4" s="39"/>
      <c r="I4" s="39">
        <v>80.388000000000005</v>
      </c>
      <c r="J4" s="39">
        <v>1.65</v>
      </c>
      <c r="K4" s="39">
        <v>1.3009999999999999</v>
      </c>
      <c r="L4" s="39">
        <v>15.443</v>
      </c>
    </row>
    <row r="5" spans="1:12" x14ac:dyDescent="0.2">
      <c r="A5" s="23"/>
      <c r="B5" s="15"/>
      <c r="C5" s="52"/>
      <c r="D5" s="53" t="s">
        <v>23</v>
      </c>
      <c r="E5" s="40">
        <v>1310</v>
      </c>
      <c r="F5" s="38" t="s">
        <v>42</v>
      </c>
      <c r="G5" s="39">
        <v>50</v>
      </c>
      <c r="H5" s="39"/>
      <c r="I5" s="39">
        <v>110</v>
      </c>
      <c r="J5" s="39">
        <v>3.5</v>
      </c>
      <c r="K5" s="39">
        <v>0.5</v>
      </c>
      <c r="L5" s="39">
        <v>23</v>
      </c>
    </row>
    <row r="6" spans="1:12" x14ac:dyDescent="0.2">
      <c r="A6" s="23"/>
      <c r="B6" s="15"/>
      <c r="C6" s="52"/>
      <c r="D6" s="53" t="s">
        <v>24</v>
      </c>
      <c r="E6" s="40"/>
      <c r="F6" s="38"/>
      <c r="G6" s="39"/>
      <c r="H6" s="39"/>
      <c r="I6" s="39"/>
      <c r="J6" s="39"/>
      <c r="K6" s="39"/>
      <c r="L6" s="39"/>
    </row>
    <row r="7" spans="1:12" x14ac:dyDescent="0.2">
      <c r="A7" s="23"/>
      <c r="B7" s="15"/>
      <c r="C7" s="52"/>
      <c r="D7" s="34"/>
      <c r="E7" s="40"/>
      <c r="F7" s="38"/>
      <c r="G7" s="39"/>
      <c r="H7" s="39"/>
      <c r="I7" s="39"/>
      <c r="J7" s="39"/>
      <c r="K7" s="39"/>
      <c r="L7" s="39"/>
    </row>
    <row r="8" spans="1:12" x14ac:dyDescent="0.2">
      <c r="A8" s="23"/>
      <c r="B8" s="15"/>
      <c r="C8" s="52"/>
      <c r="D8" s="34"/>
      <c r="E8" s="40"/>
      <c r="F8" s="38"/>
      <c r="G8" s="39"/>
      <c r="H8" s="39"/>
      <c r="I8" s="39"/>
      <c r="J8" s="39"/>
      <c r="K8" s="39"/>
      <c r="L8" s="39"/>
    </row>
    <row r="9" spans="1:12" x14ac:dyDescent="0.2">
      <c r="A9" s="24"/>
      <c r="B9" s="17"/>
      <c r="C9" s="54"/>
      <c r="D9" s="55" t="s">
        <v>33</v>
      </c>
      <c r="E9" s="25"/>
      <c r="F9" s="9"/>
      <c r="G9" s="19">
        <f>SUM(G2:G8)</f>
        <v>500</v>
      </c>
      <c r="H9" s="19">
        <f t="shared" ref="H9" si="0">SUM(H2:H8)</f>
        <v>79</v>
      </c>
      <c r="I9" s="19">
        <f>SUM(I2:I8)</f>
        <v>571.61900000000003</v>
      </c>
      <c r="J9" s="19">
        <f t="shared" ref="J9:L9" si="1">SUM(J2:J8)</f>
        <v>23.297999999999998</v>
      </c>
      <c r="K9" s="19">
        <f t="shared" si="1"/>
        <v>18.956999999999997</v>
      </c>
      <c r="L9" s="19">
        <f t="shared" si="1"/>
        <v>76.866</v>
      </c>
    </row>
    <row r="10" spans="1:12" x14ac:dyDescent="0.2">
      <c r="A10" s="26">
        <f>A2</f>
        <v>1</v>
      </c>
      <c r="B10" s="13">
        <f>B2</f>
        <v>1</v>
      </c>
      <c r="C10" s="56" t="s">
        <v>25</v>
      </c>
      <c r="D10" s="53" t="s">
        <v>26</v>
      </c>
      <c r="E10" s="40">
        <v>71</v>
      </c>
      <c r="F10" s="38" t="s">
        <v>43</v>
      </c>
      <c r="G10" s="39">
        <v>60</v>
      </c>
      <c r="H10" s="39">
        <v>118.52</v>
      </c>
      <c r="I10" s="39">
        <v>6.6</v>
      </c>
      <c r="J10" s="39">
        <v>0.42</v>
      </c>
      <c r="K10" s="39">
        <v>0.06</v>
      </c>
      <c r="L10" s="39">
        <v>1.1399999999999999</v>
      </c>
    </row>
    <row r="11" spans="1:12" x14ac:dyDescent="0.2">
      <c r="A11" s="23"/>
      <c r="B11" s="15"/>
      <c r="C11" s="52"/>
      <c r="D11" s="53" t="s">
        <v>27</v>
      </c>
      <c r="E11" s="40">
        <v>82</v>
      </c>
      <c r="F11" s="38" t="s">
        <v>67</v>
      </c>
      <c r="G11" s="39">
        <v>200</v>
      </c>
      <c r="H11" s="39"/>
      <c r="I11" s="39">
        <v>94.084000000000003</v>
      </c>
      <c r="J11" s="39">
        <v>4.21</v>
      </c>
      <c r="K11" s="39">
        <v>4.7430000000000003</v>
      </c>
      <c r="L11" s="39">
        <v>12.315</v>
      </c>
    </row>
    <row r="12" spans="1:12" x14ac:dyDescent="0.2">
      <c r="A12" s="23"/>
      <c r="B12" s="15"/>
      <c r="C12" s="52"/>
      <c r="D12" s="53" t="s">
        <v>28</v>
      </c>
      <c r="E12" s="40">
        <v>289</v>
      </c>
      <c r="F12" s="38" t="s">
        <v>96</v>
      </c>
      <c r="G12" s="39">
        <v>200</v>
      </c>
      <c r="H12" s="39"/>
      <c r="I12" s="39">
        <v>213.09100000000001</v>
      </c>
      <c r="J12" s="39">
        <v>19.292999999999999</v>
      </c>
      <c r="K12" s="39">
        <v>6.8019999999999996</v>
      </c>
      <c r="L12" s="39">
        <v>24.47</v>
      </c>
    </row>
    <row r="13" spans="1:12" x14ac:dyDescent="0.2">
      <c r="A13" s="23"/>
      <c r="B13" s="15"/>
      <c r="C13" s="52"/>
      <c r="D13" s="53" t="s">
        <v>29</v>
      </c>
      <c r="E13" s="40"/>
      <c r="F13" s="38"/>
      <c r="G13" s="39"/>
      <c r="H13" s="39"/>
      <c r="I13" s="39"/>
      <c r="J13" s="39"/>
      <c r="K13" s="39"/>
      <c r="L13" s="39"/>
    </row>
    <row r="14" spans="1:12" x14ac:dyDescent="0.2">
      <c r="A14" s="23"/>
      <c r="B14" s="15"/>
      <c r="C14" s="52"/>
      <c r="D14" s="53" t="s">
        <v>30</v>
      </c>
      <c r="E14" s="40">
        <v>348</v>
      </c>
      <c r="F14" s="38" t="s">
        <v>101</v>
      </c>
      <c r="G14" s="39">
        <v>180</v>
      </c>
      <c r="H14" s="39"/>
      <c r="I14" s="39">
        <v>74.594999999999999</v>
      </c>
      <c r="J14" s="39">
        <v>0.23400000000000001</v>
      </c>
      <c r="K14" s="39">
        <v>0</v>
      </c>
      <c r="L14" s="39">
        <v>18.263000000000002</v>
      </c>
    </row>
    <row r="15" spans="1:12" x14ac:dyDescent="0.2">
      <c r="A15" s="23"/>
      <c r="B15" s="15"/>
      <c r="C15" s="52"/>
      <c r="D15" s="53" t="s">
        <v>31</v>
      </c>
      <c r="E15" s="40">
        <v>164</v>
      </c>
      <c r="F15" s="38" t="s">
        <v>48</v>
      </c>
      <c r="G15" s="39">
        <v>30</v>
      </c>
      <c r="H15" s="39"/>
      <c r="I15" s="39">
        <v>77.7</v>
      </c>
      <c r="J15" s="39">
        <v>2.5499999999999998</v>
      </c>
      <c r="K15" s="39">
        <v>0.99</v>
      </c>
      <c r="L15" s="39">
        <v>14.49</v>
      </c>
    </row>
    <row r="16" spans="1:12" x14ac:dyDescent="0.2">
      <c r="A16" s="23"/>
      <c r="B16" s="15"/>
      <c r="C16" s="52"/>
      <c r="D16" s="53" t="s">
        <v>32</v>
      </c>
      <c r="E16" s="40">
        <v>1305</v>
      </c>
      <c r="F16" s="38" t="s">
        <v>49</v>
      </c>
      <c r="G16" s="39">
        <v>30</v>
      </c>
      <c r="H16" s="39"/>
      <c r="I16" s="39">
        <v>70.5</v>
      </c>
      <c r="J16" s="39">
        <v>2.2799999999999998</v>
      </c>
      <c r="K16" s="39">
        <v>0.24</v>
      </c>
      <c r="L16" s="39">
        <v>14.76</v>
      </c>
    </row>
    <row r="17" spans="1:12" x14ac:dyDescent="0.2">
      <c r="A17" s="23"/>
      <c r="B17" s="15"/>
      <c r="C17" s="52"/>
      <c r="D17" s="34"/>
      <c r="E17" s="40"/>
      <c r="F17" s="38"/>
      <c r="G17" s="39"/>
      <c r="H17" s="39"/>
      <c r="I17" s="39"/>
      <c r="J17" s="39"/>
      <c r="K17" s="39"/>
      <c r="L17" s="39"/>
    </row>
    <row r="18" spans="1:12" x14ac:dyDescent="0.2">
      <c r="A18" s="23"/>
      <c r="B18" s="15"/>
      <c r="C18" s="52"/>
      <c r="D18" s="34"/>
      <c r="E18" s="40"/>
      <c r="F18" s="38"/>
      <c r="G18" s="39"/>
      <c r="H18" s="39"/>
      <c r="I18" s="39"/>
      <c r="J18" s="39"/>
      <c r="K18" s="39"/>
      <c r="L18" s="39"/>
    </row>
    <row r="19" spans="1:12" x14ac:dyDescent="0.2">
      <c r="A19" s="24"/>
      <c r="B19" s="17"/>
      <c r="C19" s="54"/>
      <c r="D19" s="55" t="s">
        <v>33</v>
      </c>
      <c r="E19" s="25"/>
      <c r="F19" s="9"/>
      <c r="G19" s="19">
        <f>SUM(G10:G18)</f>
        <v>700</v>
      </c>
      <c r="H19" s="19">
        <f t="shared" ref="H19" si="2">SUM(H10:H18)</f>
        <v>118.52</v>
      </c>
      <c r="I19" s="19">
        <f>SUM(I10:I18)</f>
        <v>536.56999999999994</v>
      </c>
      <c r="J19" s="19">
        <f t="shared" ref="J19:L19" si="3">SUM(J10:J18)</f>
        <v>28.987000000000002</v>
      </c>
      <c r="K19" s="19">
        <f t="shared" si="3"/>
        <v>12.835000000000001</v>
      </c>
      <c r="L19" s="19">
        <f t="shared" si="3"/>
        <v>85.438000000000002</v>
      </c>
    </row>
    <row r="20" spans="1:12" ht="13.5" customHeight="1" thickBot="1" x14ac:dyDescent="0.25">
      <c r="A20" s="29">
        <f>A2</f>
        <v>1</v>
      </c>
      <c r="B20" s="30">
        <f>B2</f>
        <v>1</v>
      </c>
      <c r="C20" s="95" t="s">
        <v>4</v>
      </c>
      <c r="D20" s="99"/>
      <c r="E20" s="32"/>
      <c r="F20" s="31"/>
      <c r="G20" s="32">
        <f>G9+G19</f>
        <v>1200</v>
      </c>
      <c r="H20" s="32">
        <f t="shared" ref="H20" si="4">H9+H19</f>
        <v>197.51999999999998</v>
      </c>
      <c r="I20" s="32">
        <f>I9+I19</f>
        <v>1108.1889999999999</v>
      </c>
      <c r="J20" s="32">
        <f t="shared" ref="J20:L20" si="5">J9+J19</f>
        <v>52.284999999999997</v>
      </c>
      <c r="K20" s="32">
        <f t="shared" si="5"/>
        <v>31.791999999999998</v>
      </c>
      <c r="L20" s="32">
        <f t="shared" si="5"/>
        <v>162.304</v>
      </c>
    </row>
    <row r="21" spans="1:12" x14ac:dyDescent="0.2">
      <c r="A21" s="14">
        <v>1</v>
      </c>
      <c r="B21" s="15">
        <v>2</v>
      </c>
      <c r="C21" s="50" t="s">
        <v>20</v>
      </c>
      <c r="D21" s="51" t="s">
        <v>21</v>
      </c>
      <c r="E21" s="37">
        <v>204</v>
      </c>
      <c r="F21" s="35" t="s">
        <v>50</v>
      </c>
      <c r="G21" s="36">
        <v>180</v>
      </c>
      <c r="H21" s="36">
        <v>79</v>
      </c>
      <c r="I21" s="36">
        <v>338.75200000000001</v>
      </c>
      <c r="J21" s="36">
        <v>13.692</v>
      </c>
      <c r="K21" s="36">
        <v>10.997</v>
      </c>
      <c r="L21" s="36">
        <v>45.892000000000003</v>
      </c>
    </row>
    <row r="22" spans="1:12" x14ac:dyDescent="0.2">
      <c r="A22" s="14"/>
      <c r="B22" s="15"/>
      <c r="C22" s="52"/>
      <c r="D22" s="34"/>
      <c r="E22" s="40"/>
      <c r="F22" s="38"/>
      <c r="G22" s="39"/>
      <c r="H22" s="39"/>
      <c r="I22" s="39"/>
      <c r="J22" s="39"/>
      <c r="K22" s="39"/>
      <c r="L22" s="39"/>
    </row>
    <row r="23" spans="1:12" x14ac:dyDescent="0.2">
      <c r="A23" s="14"/>
      <c r="B23" s="15"/>
      <c r="C23" s="52"/>
      <c r="D23" s="53" t="s">
        <v>22</v>
      </c>
      <c r="E23" s="40">
        <v>376</v>
      </c>
      <c r="F23" s="38" t="s">
        <v>59</v>
      </c>
      <c r="G23" s="39">
        <v>200</v>
      </c>
      <c r="H23" s="39"/>
      <c r="I23" s="39">
        <v>53.387999999999998</v>
      </c>
      <c r="J23" s="39">
        <v>0.2</v>
      </c>
      <c r="K23" s="39">
        <v>5.0999999999999997E-2</v>
      </c>
      <c r="L23" s="39">
        <v>13.042999999999999</v>
      </c>
    </row>
    <row r="24" spans="1:12" x14ac:dyDescent="0.2">
      <c r="A24" s="14"/>
      <c r="B24" s="15"/>
      <c r="C24" s="52"/>
      <c r="D24" s="53" t="s">
        <v>23</v>
      </c>
      <c r="E24" s="40">
        <v>164</v>
      </c>
      <c r="F24" s="38" t="s">
        <v>48</v>
      </c>
      <c r="G24" s="39">
        <v>40</v>
      </c>
      <c r="H24" s="39"/>
      <c r="I24" s="39">
        <v>94</v>
      </c>
      <c r="J24" s="39">
        <v>3.04</v>
      </c>
      <c r="K24" s="39">
        <v>0.32</v>
      </c>
      <c r="L24" s="39">
        <v>19.68</v>
      </c>
    </row>
    <row r="25" spans="1:12" x14ac:dyDescent="0.2">
      <c r="A25" s="14"/>
      <c r="B25" s="15"/>
      <c r="C25" s="52"/>
      <c r="D25" s="53" t="s">
        <v>24</v>
      </c>
      <c r="E25" s="40">
        <v>338</v>
      </c>
      <c r="F25" s="38" t="s">
        <v>52</v>
      </c>
      <c r="G25" s="39">
        <v>120</v>
      </c>
      <c r="H25" s="39"/>
      <c r="I25" s="39">
        <v>56.4</v>
      </c>
      <c r="J25" s="39">
        <v>0.48</v>
      </c>
      <c r="K25" s="39">
        <v>0.48</v>
      </c>
      <c r="L25" s="39">
        <v>11.76</v>
      </c>
    </row>
    <row r="26" spans="1:12" x14ac:dyDescent="0.2">
      <c r="A26" s="14"/>
      <c r="B26" s="15"/>
      <c r="C26" s="52"/>
      <c r="D26" s="34"/>
      <c r="E26" s="40"/>
      <c r="F26" s="38"/>
      <c r="G26" s="39"/>
      <c r="H26" s="39"/>
      <c r="I26" s="39"/>
      <c r="J26" s="39"/>
      <c r="K26" s="39"/>
      <c r="L26" s="39"/>
    </row>
    <row r="27" spans="1:12" x14ac:dyDescent="0.2">
      <c r="A27" s="14"/>
      <c r="B27" s="15"/>
      <c r="C27" s="52"/>
      <c r="D27" s="34"/>
      <c r="E27" s="40"/>
      <c r="F27" s="38"/>
      <c r="G27" s="39"/>
      <c r="H27" s="39"/>
      <c r="I27" s="39"/>
      <c r="J27" s="39"/>
      <c r="K27" s="39"/>
      <c r="L27" s="39"/>
    </row>
    <row r="28" spans="1:12" x14ac:dyDescent="0.2">
      <c r="A28" s="16"/>
      <c r="B28" s="17"/>
      <c r="C28" s="54"/>
      <c r="D28" s="55" t="s">
        <v>33</v>
      </c>
      <c r="E28" s="25"/>
      <c r="F28" s="9"/>
      <c r="G28" s="19">
        <f>SUM(G21:G27)</f>
        <v>540</v>
      </c>
      <c r="H28" s="19">
        <f>SUM(H21:H27)</f>
        <v>79</v>
      </c>
      <c r="I28" s="19">
        <f>SUM(I21:I27)</f>
        <v>542.54</v>
      </c>
      <c r="J28" s="19">
        <f t="shared" ref="J28:L28" si="6">SUM(J21:J27)</f>
        <v>17.411999999999999</v>
      </c>
      <c r="K28" s="19">
        <f t="shared" si="6"/>
        <v>11.848000000000001</v>
      </c>
      <c r="L28" s="19">
        <f t="shared" si="6"/>
        <v>90.375000000000014</v>
      </c>
    </row>
    <row r="29" spans="1:12" x14ac:dyDescent="0.2">
      <c r="A29" s="13">
        <f>A21</f>
        <v>1</v>
      </c>
      <c r="B29" s="13">
        <f>B21</f>
        <v>2</v>
      </c>
      <c r="C29" s="56" t="s">
        <v>25</v>
      </c>
      <c r="D29" s="53" t="s">
        <v>26</v>
      </c>
      <c r="E29" s="40">
        <v>50</v>
      </c>
      <c r="F29" s="38" t="s">
        <v>53</v>
      </c>
      <c r="G29" s="39">
        <v>60</v>
      </c>
      <c r="H29" s="39">
        <v>118.52</v>
      </c>
      <c r="I29" s="39">
        <v>67.805999999999997</v>
      </c>
      <c r="J29" s="39">
        <v>2.1989999999999998</v>
      </c>
      <c r="K29" s="39">
        <v>4.4589999999999996</v>
      </c>
      <c r="L29" s="39">
        <v>4.6639999999999997</v>
      </c>
    </row>
    <row r="30" spans="1:12" x14ac:dyDescent="0.2">
      <c r="A30" s="14"/>
      <c r="B30" s="15"/>
      <c r="C30" s="52"/>
      <c r="D30" s="53" t="s">
        <v>27</v>
      </c>
      <c r="E30" s="40">
        <v>103</v>
      </c>
      <c r="F30" s="38" t="s">
        <v>60</v>
      </c>
      <c r="G30" s="39">
        <v>200</v>
      </c>
      <c r="H30" s="39"/>
      <c r="I30" s="39">
        <v>73.093999999999994</v>
      </c>
      <c r="J30" s="39">
        <v>4.1779999999999999</v>
      </c>
      <c r="K30" s="39">
        <v>2.3140000000000001</v>
      </c>
      <c r="L30" s="39">
        <v>12.54</v>
      </c>
    </row>
    <row r="31" spans="1:12" x14ac:dyDescent="0.2">
      <c r="A31" s="14"/>
      <c r="B31" s="15"/>
      <c r="C31" s="52"/>
      <c r="D31" s="53" t="s">
        <v>28</v>
      </c>
      <c r="E31" s="40">
        <v>255</v>
      </c>
      <c r="F31" s="38" t="s">
        <v>102</v>
      </c>
      <c r="G31" s="39">
        <v>90</v>
      </c>
      <c r="H31" s="39"/>
      <c r="I31" s="39">
        <v>151.62100000000001</v>
      </c>
      <c r="J31" s="39">
        <v>15.394</v>
      </c>
      <c r="K31" s="39">
        <v>11.329000000000001</v>
      </c>
      <c r="L31" s="39">
        <v>15.739000000000001</v>
      </c>
    </row>
    <row r="32" spans="1:12" x14ac:dyDescent="0.2">
      <c r="A32" s="14"/>
      <c r="B32" s="15"/>
      <c r="C32" s="52"/>
      <c r="D32" s="53" t="s">
        <v>29</v>
      </c>
      <c r="E32" s="40">
        <v>128</v>
      </c>
      <c r="F32" s="38" t="s">
        <v>46</v>
      </c>
      <c r="G32" s="39">
        <v>150</v>
      </c>
      <c r="H32" s="39"/>
      <c r="I32" s="39">
        <v>140.18199999999999</v>
      </c>
      <c r="J32" s="39">
        <v>3.2490000000000001</v>
      </c>
      <c r="K32" s="39">
        <v>3.8330000000000002</v>
      </c>
      <c r="L32" s="39">
        <v>23.152999999999999</v>
      </c>
    </row>
    <row r="33" spans="1:12" x14ac:dyDescent="0.2">
      <c r="A33" s="14"/>
      <c r="B33" s="15"/>
      <c r="C33" s="52"/>
      <c r="D33" s="53" t="s">
        <v>30</v>
      </c>
      <c r="E33" s="40">
        <v>349</v>
      </c>
      <c r="F33" s="38" t="s">
        <v>56</v>
      </c>
      <c r="G33" s="39">
        <v>180</v>
      </c>
      <c r="H33" s="39"/>
      <c r="I33" s="39">
        <v>51.984000000000002</v>
      </c>
      <c r="J33" s="39">
        <v>5.3999999999999999E-2</v>
      </c>
      <c r="K33" s="39">
        <v>1.7999999999999999E-2</v>
      </c>
      <c r="L33" s="39">
        <v>12.894</v>
      </c>
    </row>
    <row r="34" spans="1:12" x14ac:dyDescent="0.2">
      <c r="A34" s="14"/>
      <c r="B34" s="15"/>
      <c r="C34" s="52"/>
      <c r="D34" s="53" t="s">
        <v>31</v>
      </c>
      <c r="E34" s="40">
        <v>164</v>
      </c>
      <c r="F34" s="38" t="s">
        <v>48</v>
      </c>
      <c r="G34" s="39">
        <v>30</v>
      </c>
      <c r="H34" s="39"/>
      <c r="I34" s="39">
        <v>77.7</v>
      </c>
      <c r="J34" s="39">
        <v>2.5499999999999998</v>
      </c>
      <c r="K34" s="39">
        <v>0.99</v>
      </c>
      <c r="L34" s="39">
        <v>14.49</v>
      </c>
    </row>
    <row r="35" spans="1:12" x14ac:dyDescent="0.2">
      <c r="A35" s="14"/>
      <c r="B35" s="15"/>
      <c r="C35" s="52"/>
      <c r="D35" s="53" t="s">
        <v>32</v>
      </c>
      <c r="E35" s="40">
        <v>1305</v>
      </c>
      <c r="F35" s="38" t="s">
        <v>49</v>
      </c>
      <c r="G35" s="39">
        <v>30</v>
      </c>
      <c r="H35" s="39"/>
      <c r="I35" s="39">
        <v>70.5</v>
      </c>
      <c r="J35" s="39">
        <v>2.2799999999999998</v>
      </c>
      <c r="K35" s="39">
        <v>0.24</v>
      </c>
      <c r="L35" s="39">
        <v>14.76</v>
      </c>
    </row>
    <row r="36" spans="1:12" x14ac:dyDescent="0.2">
      <c r="A36" s="14"/>
      <c r="B36" s="15"/>
      <c r="C36" s="52"/>
      <c r="D36" s="34"/>
      <c r="E36" s="40"/>
      <c r="F36" s="38"/>
      <c r="G36" s="39"/>
      <c r="H36" s="39"/>
      <c r="I36" s="39"/>
      <c r="J36" s="39"/>
      <c r="K36" s="39"/>
      <c r="L36" s="39"/>
    </row>
    <row r="37" spans="1:12" x14ac:dyDescent="0.2">
      <c r="A37" s="14"/>
      <c r="B37" s="15"/>
      <c r="C37" s="52"/>
      <c r="D37" s="34"/>
      <c r="E37" s="40"/>
      <c r="F37" s="38"/>
      <c r="G37" s="39"/>
      <c r="H37" s="39"/>
      <c r="I37" s="39"/>
      <c r="J37" s="39"/>
      <c r="K37" s="39"/>
      <c r="L37" s="39"/>
    </row>
    <row r="38" spans="1:12" x14ac:dyDescent="0.2">
      <c r="A38" s="16"/>
      <c r="B38" s="17"/>
      <c r="C38" s="54"/>
      <c r="D38" s="55" t="s">
        <v>33</v>
      </c>
      <c r="E38" s="25"/>
      <c r="F38" s="9"/>
      <c r="G38" s="19">
        <f>SUM(G29:G37)</f>
        <v>740</v>
      </c>
      <c r="H38" s="19">
        <f>SUM(H29:H37)</f>
        <v>118.52</v>
      </c>
      <c r="I38" s="19">
        <f>SUM(I29:I37)</f>
        <v>632.88699999999994</v>
      </c>
      <c r="J38" s="19">
        <f t="shared" ref="J38:L38" si="7">SUM(J29:J37)</f>
        <v>29.904</v>
      </c>
      <c r="K38" s="19">
        <f t="shared" si="7"/>
        <v>23.183</v>
      </c>
      <c r="L38" s="19">
        <f t="shared" si="7"/>
        <v>98.24</v>
      </c>
    </row>
    <row r="39" spans="1:12" ht="15.75" customHeight="1" thickBot="1" x14ac:dyDescent="0.25">
      <c r="A39" s="33">
        <f>A21</f>
        <v>1</v>
      </c>
      <c r="B39" s="33">
        <f>B21</f>
        <v>2</v>
      </c>
      <c r="C39" s="95" t="s">
        <v>4</v>
      </c>
      <c r="D39" s="99"/>
      <c r="E39" s="32"/>
      <c r="F39" s="31"/>
      <c r="G39" s="32">
        <f>G28+G38</f>
        <v>1280</v>
      </c>
      <c r="H39" s="32">
        <f>H28+H38</f>
        <v>197.51999999999998</v>
      </c>
      <c r="I39" s="32">
        <f>I28+I38</f>
        <v>1175.4269999999999</v>
      </c>
      <c r="J39" s="32">
        <f t="shared" ref="J39:L39" si="8">J28+J38</f>
        <v>47.316000000000003</v>
      </c>
      <c r="K39" s="32">
        <f t="shared" si="8"/>
        <v>35.030999999999999</v>
      </c>
      <c r="L39" s="32">
        <f t="shared" si="8"/>
        <v>188.61500000000001</v>
      </c>
    </row>
    <row r="40" spans="1:12" x14ac:dyDescent="0.2">
      <c r="A40" s="20">
        <v>1</v>
      </c>
      <c r="B40" s="21">
        <v>3</v>
      </c>
      <c r="C40" s="50" t="s">
        <v>20</v>
      </c>
      <c r="D40" s="51" t="s">
        <v>21</v>
      </c>
      <c r="E40" s="37">
        <v>268</v>
      </c>
      <c r="F40" s="35" t="s">
        <v>103</v>
      </c>
      <c r="G40" s="36">
        <v>90</v>
      </c>
      <c r="H40" s="36">
        <v>79</v>
      </c>
      <c r="I40" s="36">
        <v>230.22800000000001</v>
      </c>
      <c r="J40" s="36">
        <v>13.728</v>
      </c>
      <c r="K40" s="36">
        <v>13.532999999999999</v>
      </c>
      <c r="L40" s="36">
        <v>15.44</v>
      </c>
    </row>
    <row r="41" spans="1:12" x14ac:dyDescent="0.2">
      <c r="A41" s="23"/>
      <c r="B41" s="15"/>
      <c r="C41" s="52"/>
      <c r="D41" s="34" t="s">
        <v>29</v>
      </c>
      <c r="E41" s="40">
        <v>173</v>
      </c>
      <c r="F41" s="38" t="s">
        <v>55</v>
      </c>
      <c r="G41" s="39">
        <v>150</v>
      </c>
      <c r="H41" s="39"/>
      <c r="I41" s="39">
        <v>140.40100000000001</v>
      </c>
      <c r="J41" s="39">
        <v>4.6950000000000003</v>
      </c>
      <c r="K41" s="39">
        <v>4.1219999999999999</v>
      </c>
      <c r="L41" s="39">
        <v>21.18</v>
      </c>
    </row>
    <row r="42" spans="1:12" x14ac:dyDescent="0.2">
      <c r="A42" s="23"/>
      <c r="B42" s="15"/>
      <c r="C42" s="52"/>
      <c r="D42" s="53" t="s">
        <v>22</v>
      </c>
      <c r="E42" s="40">
        <v>377</v>
      </c>
      <c r="F42" s="38" t="s">
        <v>51</v>
      </c>
      <c r="G42" s="39">
        <v>200</v>
      </c>
      <c r="H42" s="39"/>
      <c r="I42" s="39">
        <v>54.747999999999998</v>
      </c>
      <c r="J42" s="39">
        <v>0.23599999999999999</v>
      </c>
      <c r="K42" s="39">
        <v>5.5E-2</v>
      </c>
      <c r="L42" s="39">
        <v>13.163</v>
      </c>
    </row>
    <row r="43" spans="1:12" x14ac:dyDescent="0.2">
      <c r="A43" s="23"/>
      <c r="B43" s="15"/>
      <c r="C43" s="52"/>
      <c r="D43" s="53" t="s">
        <v>23</v>
      </c>
      <c r="E43" s="40">
        <v>164</v>
      </c>
      <c r="F43" s="38" t="s">
        <v>48</v>
      </c>
      <c r="G43" s="39">
        <v>40</v>
      </c>
      <c r="H43" s="39"/>
      <c r="I43" s="39">
        <v>94</v>
      </c>
      <c r="J43" s="39">
        <v>3.04</v>
      </c>
      <c r="K43" s="39">
        <v>0.32</v>
      </c>
      <c r="L43" s="39">
        <v>19.68</v>
      </c>
    </row>
    <row r="44" spans="1:12" x14ac:dyDescent="0.2">
      <c r="A44" s="23"/>
      <c r="B44" s="15"/>
      <c r="C44" s="52"/>
      <c r="D44" s="53" t="s">
        <v>24</v>
      </c>
      <c r="E44" s="40"/>
      <c r="F44" s="38"/>
      <c r="G44" s="39"/>
      <c r="H44" s="39"/>
      <c r="I44" s="39"/>
      <c r="J44" s="39"/>
      <c r="K44" s="39"/>
      <c r="L44" s="39"/>
    </row>
    <row r="45" spans="1:12" x14ac:dyDescent="0.2">
      <c r="A45" s="23"/>
      <c r="B45" s="15"/>
      <c r="C45" s="52"/>
      <c r="D45" s="34" t="s">
        <v>26</v>
      </c>
      <c r="E45" s="40">
        <v>71</v>
      </c>
      <c r="F45" s="38" t="s">
        <v>43</v>
      </c>
      <c r="G45" s="39">
        <v>30</v>
      </c>
      <c r="H45" s="39"/>
      <c r="I45" s="39">
        <v>3.3</v>
      </c>
      <c r="J45" s="39">
        <v>0.21</v>
      </c>
      <c r="K45" s="39">
        <v>0.03</v>
      </c>
      <c r="L45" s="39">
        <v>0.56999999999999995</v>
      </c>
    </row>
    <row r="46" spans="1:12" x14ac:dyDescent="0.2">
      <c r="A46" s="23"/>
      <c r="B46" s="15"/>
      <c r="C46" s="52"/>
      <c r="D46" s="34"/>
      <c r="E46" s="40"/>
      <c r="F46" s="38"/>
      <c r="G46" s="39"/>
      <c r="H46" s="39"/>
      <c r="I46" s="39"/>
      <c r="J46" s="39"/>
      <c r="K46" s="39"/>
      <c r="L46" s="39"/>
    </row>
    <row r="47" spans="1:12" x14ac:dyDescent="0.2">
      <c r="A47" s="24"/>
      <c r="B47" s="17"/>
      <c r="C47" s="54"/>
      <c r="D47" s="55" t="s">
        <v>33</v>
      </c>
      <c r="E47" s="25"/>
      <c r="F47" s="9"/>
      <c r="G47" s="19">
        <f>SUM(G40:G46)</f>
        <v>510</v>
      </c>
      <c r="H47" s="19">
        <f>SUM(H40:H46)</f>
        <v>79</v>
      </c>
      <c r="I47" s="19">
        <f>SUM(I40:I46)</f>
        <v>522.67699999999991</v>
      </c>
      <c r="J47" s="19">
        <f t="shared" ref="J47:L47" si="9">SUM(J40:J46)</f>
        <v>21.909000000000002</v>
      </c>
      <c r="K47" s="19">
        <f t="shared" si="9"/>
        <v>18.060000000000002</v>
      </c>
      <c r="L47" s="19">
        <f t="shared" si="9"/>
        <v>70.032999999999987</v>
      </c>
    </row>
    <row r="48" spans="1:12" x14ac:dyDescent="0.2">
      <c r="A48" s="26">
        <f>A40</f>
        <v>1</v>
      </c>
      <c r="B48" s="13">
        <f>B40</f>
        <v>3</v>
      </c>
      <c r="C48" s="56" t="s">
        <v>25</v>
      </c>
      <c r="D48" s="53" t="s">
        <v>26</v>
      </c>
      <c r="E48" s="40">
        <v>67</v>
      </c>
      <c r="F48" s="38" t="s">
        <v>92</v>
      </c>
      <c r="G48" s="39">
        <v>60</v>
      </c>
      <c r="H48" s="39">
        <v>118.52</v>
      </c>
      <c r="I48" s="39">
        <v>58.87</v>
      </c>
      <c r="J48" s="39">
        <v>0.92</v>
      </c>
      <c r="K48" s="39">
        <v>4.109</v>
      </c>
      <c r="L48" s="39">
        <v>6.2009999999999996</v>
      </c>
    </row>
    <row r="49" spans="1:12" x14ac:dyDescent="0.2">
      <c r="A49" s="23"/>
      <c r="B49" s="15"/>
      <c r="C49" s="52"/>
      <c r="D49" s="53" t="s">
        <v>27</v>
      </c>
      <c r="E49" s="40">
        <v>96</v>
      </c>
      <c r="F49" s="38" t="s">
        <v>89</v>
      </c>
      <c r="G49" s="39">
        <v>200</v>
      </c>
      <c r="H49" s="39"/>
      <c r="I49" s="39">
        <v>106.084</v>
      </c>
      <c r="J49" s="39">
        <v>4.6580000000000004</v>
      </c>
      <c r="K49" s="39">
        <v>4.125</v>
      </c>
      <c r="L49" s="39">
        <v>14.427</v>
      </c>
    </row>
    <row r="50" spans="1:12" x14ac:dyDescent="0.2">
      <c r="A50" s="23"/>
      <c r="B50" s="15"/>
      <c r="C50" s="52"/>
      <c r="D50" s="53" t="s">
        <v>28</v>
      </c>
      <c r="E50" s="40">
        <v>291</v>
      </c>
      <c r="F50" s="38" t="s">
        <v>61</v>
      </c>
      <c r="G50" s="39">
        <v>200</v>
      </c>
      <c r="H50" s="39"/>
      <c r="I50" s="39">
        <v>452.02100000000002</v>
      </c>
      <c r="J50" s="39">
        <v>13.943</v>
      </c>
      <c r="K50" s="39">
        <v>28.425999999999998</v>
      </c>
      <c r="L50" s="39">
        <v>38.576000000000001</v>
      </c>
    </row>
    <row r="51" spans="1:12" x14ac:dyDescent="0.2">
      <c r="A51" s="23"/>
      <c r="B51" s="15"/>
      <c r="C51" s="52"/>
      <c r="D51" s="53" t="s">
        <v>29</v>
      </c>
      <c r="E51" s="40"/>
      <c r="F51" s="38"/>
      <c r="G51" s="39"/>
      <c r="H51" s="39"/>
      <c r="I51" s="39"/>
      <c r="J51" s="39"/>
      <c r="K51" s="39"/>
      <c r="L51" s="39"/>
    </row>
    <row r="52" spans="1:12" x14ac:dyDescent="0.2">
      <c r="A52" s="23"/>
      <c r="B52" s="15"/>
      <c r="C52" s="52"/>
      <c r="D52" s="53" t="s">
        <v>30</v>
      </c>
      <c r="E52" s="40">
        <v>349</v>
      </c>
      <c r="F52" s="38" t="s">
        <v>62</v>
      </c>
      <c r="G52" s="39">
        <v>180</v>
      </c>
      <c r="H52" s="39"/>
      <c r="I52" s="39">
        <v>64.8</v>
      </c>
      <c r="J52" s="39">
        <v>0.14399999999999999</v>
      </c>
      <c r="K52" s="39">
        <v>0.14399999999999999</v>
      </c>
      <c r="L52" s="39">
        <v>15.504</v>
      </c>
    </row>
    <row r="53" spans="1:12" x14ac:dyDescent="0.2">
      <c r="A53" s="23"/>
      <c r="B53" s="15"/>
      <c r="C53" s="52"/>
      <c r="D53" s="53" t="s">
        <v>31</v>
      </c>
      <c r="E53" s="40">
        <v>164</v>
      </c>
      <c r="F53" s="38" t="s">
        <v>48</v>
      </c>
      <c r="G53" s="39">
        <v>30</v>
      </c>
      <c r="H53" s="39"/>
      <c r="I53" s="39">
        <v>77.7</v>
      </c>
      <c r="J53" s="39">
        <v>2.5499999999999998</v>
      </c>
      <c r="K53" s="39">
        <v>0.99</v>
      </c>
      <c r="L53" s="39">
        <v>14.49</v>
      </c>
    </row>
    <row r="54" spans="1:12" x14ac:dyDescent="0.2">
      <c r="A54" s="23"/>
      <c r="B54" s="15"/>
      <c r="C54" s="52"/>
      <c r="D54" s="53" t="s">
        <v>32</v>
      </c>
      <c r="E54" s="40">
        <v>1305</v>
      </c>
      <c r="F54" s="38" t="s">
        <v>49</v>
      </c>
      <c r="G54" s="39">
        <v>30</v>
      </c>
      <c r="H54" s="39"/>
      <c r="I54" s="39">
        <v>70.5</v>
      </c>
      <c r="J54" s="39">
        <v>2.2799999999999998</v>
      </c>
      <c r="K54" s="39">
        <v>0.24</v>
      </c>
      <c r="L54" s="39">
        <v>14.76</v>
      </c>
    </row>
    <row r="55" spans="1:12" x14ac:dyDescent="0.2">
      <c r="A55" s="23"/>
      <c r="B55" s="15"/>
      <c r="C55" s="52"/>
      <c r="D55" s="34"/>
      <c r="E55" s="40"/>
      <c r="F55" s="38"/>
      <c r="G55" s="39"/>
      <c r="H55" s="39"/>
      <c r="I55" s="39"/>
      <c r="J55" s="39"/>
      <c r="K55" s="39"/>
      <c r="L55" s="39"/>
    </row>
    <row r="56" spans="1:12" x14ac:dyDescent="0.2">
      <c r="A56" s="23"/>
      <c r="B56" s="15"/>
      <c r="C56" s="52"/>
      <c r="D56" s="34"/>
      <c r="E56" s="40"/>
      <c r="F56" s="38"/>
      <c r="G56" s="39"/>
      <c r="H56" s="39"/>
      <c r="I56" s="39"/>
      <c r="J56" s="39"/>
      <c r="K56" s="39"/>
      <c r="L56" s="39"/>
    </row>
    <row r="57" spans="1:12" x14ac:dyDescent="0.2">
      <c r="A57" s="24"/>
      <c r="B57" s="17"/>
      <c r="C57" s="54"/>
      <c r="D57" s="55" t="s">
        <v>33</v>
      </c>
      <c r="E57" s="25"/>
      <c r="F57" s="9"/>
      <c r="G57" s="19">
        <f>SUM(G48:G56)</f>
        <v>700</v>
      </c>
      <c r="H57" s="19">
        <f>SUM(H48:H56)</f>
        <v>118.52</v>
      </c>
      <c r="I57" s="19">
        <f>SUM(I48:I56)</f>
        <v>829.97500000000002</v>
      </c>
      <c r="J57" s="19">
        <f t="shared" ref="J57:L57" si="10">SUM(J48:J56)</f>
        <v>24.495000000000001</v>
      </c>
      <c r="K57" s="19">
        <f t="shared" si="10"/>
        <v>38.033999999999999</v>
      </c>
      <c r="L57" s="19">
        <f t="shared" si="10"/>
        <v>103.958</v>
      </c>
    </row>
    <row r="58" spans="1:12" ht="15.75" customHeight="1" thickBot="1" x14ac:dyDescent="0.25">
      <c r="A58" s="29">
        <f>A40</f>
        <v>1</v>
      </c>
      <c r="B58" s="30">
        <f>B40</f>
        <v>3</v>
      </c>
      <c r="C58" s="95" t="s">
        <v>4</v>
      </c>
      <c r="D58" s="99"/>
      <c r="E58" s="32"/>
      <c r="F58" s="31"/>
      <c r="G58" s="32">
        <f>G47+G57</f>
        <v>1210</v>
      </c>
      <c r="H58" s="32">
        <f>H47+H57</f>
        <v>197.51999999999998</v>
      </c>
      <c r="I58" s="32">
        <f>I47+I57</f>
        <v>1352.652</v>
      </c>
      <c r="J58" s="32">
        <f t="shared" ref="J58:L58" si="11">J47+J57</f>
        <v>46.404000000000003</v>
      </c>
      <c r="K58" s="32">
        <f t="shared" si="11"/>
        <v>56.094000000000001</v>
      </c>
      <c r="L58" s="32">
        <f t="shared" si="11"/>
        <v>173.99099999999999</v>
      </c>
    </row>
    <row r="59" spans="1:12" x14ac:dyDescent="0.2">
      <c r="A59" s="20">
        <v>1</v>
      </c>
      <c r="B59" s="21">
        <v>4</v>
      </c>
      <c r="C59" s="50" t="s">
        <v>20</v>
      </c>
      <c r="D59" s="51" t="s">
        <v>21</v>
      </c>
      <c r="E59" s="37">
        <v>210</v>
      </c>
      <c r="F59" s="35" t="s">
        <v>63</v>
      </c>
      <c r="G59" s="36">
        <v>150</v>
      </c>
      <c r="H59" s="36">
        <v>79</v>
      </c>
      <c r="I59" s="36">
        <v>367.58100000000002</v>
      </c>
      <c r="J59" s="36">
        <v>25.716999999999999</v>
      </c>
      <c r="K59" s="36">
        <v>27.353999999999999</v>
      </c>
      <c r="L59" s="36">
        <v>4.5650000000000004</v>
      </c>
    </row>
    <row r="60" spans="1:12" x14ac:dyDescent="0.2">
      <c r="A60" s="23"/>
      <c r="B60" s="15"/>
      <c r="C60" s="52"/>
      <c r="D60" s="34"/>
      <c r="E60" s="40">
        <v>178</v>
      </c>
      <c r="F60" s="38" t="s">
        <v>64</v>
      </c>
      <c r="G60" s="39">
        <v>10</v>
      </c>
      <c r="H60" s="39"/>
      <c r="I60" s="39">
        <v>66.099999999999994</v>
      </c>
      <c r="J60" s="39">
        <v>0.08</v>
      </c>
      <c r="K60" s="39">
        <v>7.25</v>
      </c>
      <c r="L60" s="39">
        <v>0.13</v>
      </c>
    </row>
    <row r="61" spans="1:12" x14ac:dyDescent="0.2">
      <c r="A61" s="23"/>
      <c r="B61" s="15"/>
      <c r="C61" s="52"/>
      <c r="D61" s="53" t="s">
        <v>22</v>
      </c>
      <c r="E61" s="40">
        <v>382</v>
      </c>
      <c r="F61" s="38" t="s">
        <v>65</v>
      </c>
      <c r="G61" s="39">
        <v>200</v>
      </c>
      <c r="H61" s="39"/>
      <c r="I61" s="39">
        <v>124.37</v>
      </c>
      <c r="J61" s="39">
        <v>3.2</v>
      </c>
      <c r="K61" s="39">
        <v>2.5099999999999998</v>
      </c>
      <c r="L61" s="39">
        <v>22.074000000000002</v>
      </c>
    </row>
    <row r="62" spans="1:12" x14ac:dyDescent="0.2">
      <c r="A62" s="23"/>
      <c r="B62" s="15"/>
      <c r="C62" s="52"/>
      <c r="D62" s="53" t="s">
        <v>23</v>
      </c>
      <c r="E62" s="40">
        <v>164</v>
      </c>
      <c r="F62" s="38" t="s">
        <v>48</v>
      </c>
      <c r="G62" s="39">
        <v>40</v>
      </c>
      <c r="H62" s="39"/>
      <c r="I62" s="39">
        <v>94</v>
      </c>
      <c r="J62" s="39">
        <v>3.04</v>
      </c>
      <c r="K62" s="39">
        <v>0.32</v>
      </c>
      <c r="L62" s="39">
        <v>19.68</v>
      </c>
    </row>
    <row r="63" spans="1:12" x14ac:dyDescent="0.2">
      <c r="A63" s="23"/>
      <c r="B63" s="15"/>
      <c r="C63" s="52"/>
      <c r="D63" s="53" t="s">
        <v>24</v>
      </c>
      <c r="E63" s="40">
        <v>338</v>
      </c>
      <c r="F63" s="38" t="s">
        <v>52</v>
      </c>
      <c r="G63" s="39">
        <v>120</v>
      </c>
      <c r="H63" s="39"/>
      <c r="I63" s="39">
        <v>56.4</v>
      </c>
      <c r="J63" s="39">
        <v>0.48</v>
      </c>
      <c r="K63" s="39">
        <v>0.48</v>
      </c>
      <c r="L63" s="39">
        <v>11.76</v>
      </c>
    </row>
    <row r="64" spans="1:12" x14ac:dyDescent="0.2">
      <c r="A64" s="23"/>
      <c r="B64" s="15"/>
      <c r="C64" s="52"/>
      <c r="D64" s="34"/>
      <c r="E64" s="40"/>
      <c r="F64" s="38"/>
      <c r="G64" s="39"/>
      <c r="H64" s="39"/>
      <c r="I64" s="39"/>
      <c r="J64" s="39"/>
      <c r="K64" s="39"/>
      <c r="L64" s="39"/>
    </row>
    <row r="65" spans="1:12" x14ac:dyDescent="0.2">
      <c r="A65" s="23"/>
      <c r="B65" s="15"/>
      <c r="C65" s="52"/>
      <c r="D65" s="34"/>
      <c r="E65" s="40"/>
      <c r="F65" s="38"/>
      <c r="G65" s="39"/>
      <c r="H65" s="39"/>
      <c r="I65" s="39"/>
      <c r="J65" s="39"/>
      <c r="K65" s="39"/>
      <c r="L65" s="39"/>
    </row>
    <row r="66" spans="1:12" x14ac:dyDescent="0.2">
      <c r="A66" s="24"/>
      <c r="B66" s="17"/>
      <c r="C66" s="54"/>
      <c r="D66" s="55" t="s">
        <v>33</v>
      </c>
      <c r="E66" s="25"/>
      <c r="F66" s="9"/>
      <c r="G66" s="19">
        <f>SUM(G59:G65)</f>
        <v>520</v>
      </c>
      <c r="H66" s="19">
        <f>SUM(H59:H65)</f>
        <v>79</v>
      </c>
      <c r="I66" s="19">
        <f>SUM(I59:I65)</f>
        <v>708.45100000000002</v>
      </c>
      <c r="J66" s="19">
        <f t="shared" ref="J66:L66" si="12">SUM(J59:J65)</f>
        <v>32.516999999999996</v>
      </c>
      <c r="K66" s="19">
        <f t="shared" si="12"/>
        <v>37.913999999999994</v>
      </c>
      <c r="L66" s="19">
        <f t="shared" si="12"/>
        <v>58.208999999999996</v>
      </c>
    </row>
    <row r="67" spans="1:12" x14ac:dyDescent="0.2">
      <c r="A67" s="26">
        <f>A59</f>
        <v>1</v>
      </c>
      <c r="B67" s="13">
        <f>B59</f>
        <v>4</v>
      </c>
      <c r="C67" s="56" t="s">
        <v>25</v>
      </c>
      <c r="D67" s="53" t="s">
        <v>26</v>
      </c>
      <c r="E67" s="87">
        <v>62</v>
      </c>
      <c r="F67" s="60" t="s">
        <v>104</v>
      </c>
      <c r="G67" s="93">
        <v>60</v>
      </c>
      <c r="H67" s="39">
        <v>118.52</v>
      </c>
      <c r="I67" s="94">
        <v>32.270000000000003</v>
      </c>
      <c r="J67" s="94">
        <v>0.754</v>
      </c>
      <c r="K67" s="94">
        <v>5.8000000000000003E-2</v>
      </c>
      <c r="L67" s="94">
        <v>6.9960000000000004</v>
      </c>
    </row>
    <row r="68" spans="1:12" x14ac:dyDescent="0.2">
      <c r="A68" s="23"/>
      <c r="B68" s="15"/>
      <c r="C68" s="52"/>
      <c r="D68" s="53" t="s">
        <v>27</v>
      </c>
      <c r="E68" s="68">
        <v>102</v>
      </c>
      <c r="F68" s="67" t="s">
        <v>75</v>
      </c>
      <c r="G68" s="44">
        <v>200</v>
      </c>
      <c r="H68" s="39"/>
      <c r="I68" s="44">
        <v>136.72399999999999</v>
      </c>
      <c r="J68" s="44">
        <v>7.6980000000000004</v>
      </c>
      <c r="K68" s="44">
        <v>5.5469999999999997</v>
      </c>
      <c r="L68" s="44">
        <v>17.651</v>
      </c>
    </row>
    <row r="69" spans="1:12" x14ac:dyDescent="0.2">
      <c r="A69" s="23"/>
      <c r="B69" s="15"/>
      <c r="C69" s="52"/>
      <c r="D69" s="53" t="s">
        <v>28</v>
      </c>
      <c r="E69" s="40">
        <v>259</v>
      </c>
      <c r="F69" s="38" t="s">
        <v>68</v>
      </c>
      <c r="G69" s="39">
        <v>200</v>
      </c>
      <c r="H69" s="39"/>
      <c r="I69" s="39">
        <v>218.03100000000001</v>
      </c>
      <c r="J69" s="39">
        <v>17.677</v>
      </c>
      <c r="K69" s="39">
        <v>6.7450000000000001</v>
      </c>
      <c r="L69" s="39">
        <v>27.510999999999999</v>
      </c>
    </row>
    <row r="70" spans="1:12" x14ac:dyDescent="0.2">
      <c r="A70" s="23"/>
      <c r="B70" s="15"/>
      <c r="C70" s="52"/>
      <c r="D70" s="53" t="s">
        <v>29</v>
      </c>
      <c r="E70" s="40"/>
      <c r="F70" s="38"/>
      <c r="G70" s="39"/>
      <c r="H70" s="39"/>
      <c r="I70" s="39"/>
      <c r="J70" s="39"/>
      <c r="K70" s="39"/>
      <c r="L70" s="39"/>
    </row>
    <row r="71" spans="1:12" x14ac:dyDescent="0.2">
      <c r="A71" s="23"/>
      <c r="B71" s="15"/>
      <c r="C71" s="52"/>
      <c r="D71" s="53" t="s">
        <v>30</v>
      </c>
      <c r="E71" s="40">
        <v>1008</v>
      </c>
      <c r="F71" s="38" t="s">
        <v>47</v>
      </c>
      <c r="G71" s="39">
        <v>180</v>
      </c>
      <c r="H71" s="39"/>
      <c r="I71" s="39">
        <v>92.54</v>
      </c>
      <c r="J71" s="39">
        <v>0.126</v>
      </c>
      <c r="K71" s="39">
        <v>1.4E-2</v>
      </c>
      <c r="L71" s="39">
        <v>22.376000000000001</v>
      </c>
    </row>
    <row r="72" spans="1:12" x14ac:dyDescent="0.2">
      <c r="A72" s="23"/>
      <c r="B72" s="15"/>
      <c r="C72" s="52"/>
      <c r="D72" s="53" t="s">
        <v>31</v>
      </c>
      <c r="E72" s="40">
        <v>164</v>
      </c>
      <c r="F72" s="38" t="s">
        <v>48</v>
      </c>
      <c r="G72" s="39">
        <v>30</v>
      </c>
      <c r="H72" s="39"/>
      <c r="I72" s="39">
        <v>77.7</v>
      </c>
      <c r="J72" s="39">
        <v>2.5499999999999998</v>
      </c>
      <c r="K72" s="39">
        <v>0.99</v>
      </c>
      <c r="L72" s="39">
        <v>14.49</v>
      </c>
    </row>
    <row r="73" spans="1:12" x14ac:dyDescent="0.2">
      <c r="A73" s="23"/>
      <c r="B73" s="15"/>
      <c r="C73" s="52"/>
      <c r="D73" s="53" t="s">
        <v>32</v>
      </c>
      <c r="E73" s="40">
        <v>1305</v>
      </c>
      <c r="F73" s="38" t="s">
        <v>49</v>
      </c>
      <c r="G73" s="39">
        <v>30</v>
      </c>
      <c r="H73" s="39"/>
      <c r="I73" s="39">
        <v>70.5</v>
      </c>
      <c r="J73" s="39">
        <v>2.2799999999999998</v>
      </c>
      <c r="K73" s="39">
        <v>0.24</v>
      </c>
      <c r="L73" s="39">
        <v>14.76</v>
      </c>
    </row>
    <row r="74" spans="1:12" x14ac:dyDescent="0.2">
      <c r="A74" s="23"/>
      <c r="B74" s="15"/>
      <c r="C74" s="52"/>
      <c r="D74" s="34"/>
      <c r="E74" s="40"/>
      <c r="F74" s="38"/>
      <c r="G74" s="39"/>
      <c r="H74" s="39"/>
      <c r="I74" s="39"/>
      <c r="J74" s="39"/>
      <c r="K74" s="39"/>
      <c r="L74" s="39"/>
    </row>
    <row r="75" spans="1:12" x14ac:dyDescent="0.2">
      <c r="A75" s="23"/>
      <c r="B75" s="15"/>
      <c r="C75" s="52"/>
      <c r="D75" s="34"/>
      <c r="E75" s="40"/>
      <c r="F75" s="38"/>
      <c r="G75" s="39"/>
      <c r="H75" s="39"/>
      <c r="I75" s="39"/>
      <c r="J75" s="39"/>
      <c r="K75" s="39"/>
      <c r="L75" s="39"/>
    </row>
    <row r="76" spans="1:12" x14ac:dyDescent="0.2">
      <c r="A76" s="24"/>
      <c r="B76" s="17"/>
      <c r="C76" s="54"/>
      <c r="D76" s="55" t="s">
        <v>33</v>
      </c>
      <c r="E76" s="25"/>
      <c r="F76" s="9"/>
      <c r="G76" s="19">
        <f>SUM(G67:G75)</f>
        <v>700</v>
      </c>
      <c r="H76" s="19">
        <f>SUM(H67:H75)</f>
        <v>118.52</v>
      </c>
      <c r="I76" s="19">
        <f>SUM(I67:I75)</f>
        <v>627.76499999999999</v>
      </c>
      <c r="J76" s="19">
        <f t="shared" ref="J76:L76" si="13">SUM(J67:J75)</f>
        <v>31.085000000000001</v>
      </c>
      <c r="K76" s="19">
        <f t="shared" si="13"/>
        <v>13.593999999999999</v>
      </c>
      <c r="L76" s="19">
        <f t="shared" si="13"/>
        <v>103.78400000000001</v>
      </c>
    </row>
    <row r="77" spans="1:12" ht="15.75" customHeight="1" thickBot="1" x14ac:dyDescent="0.25">
      <c r="A77" s="29">
        <f>A59</f>
        <v>1</v>
      </c>
      <c r="B77" s="30">
        <f>B59</f>
        <v>4</v>
      </c>
      <c r="C77" s="95" t="s">
        <v>4</v>
      </c>
      <c r="D77" s="99"/>
      <c r="E77" s="32"/>
      <c r="F77" s="31"/>
      <c r="G77" s="32">
        <f>G66+G76</f>
        <v>1220</v>
      </c>
      <c r="H77" s="32">
        <f>H66+H76</f>
        <v>197.51999999999998</v>
      </c>
      <c r="I77" s="32">
        <f>I66+I76</f>
        <v>1336.2159999999999</v>
      </c>
      <c r="J77" s="32">
        <f t="shared" ref="J77:L77" si="14">J66+J76</f>
        <v>63.601999999999997</v>
      </c>
      <c r="K77" s="32">
        <f t="shared" si="14"/>
        <v>51.507999999999996</v>
      </c>
      <c r="L77" s="32">
        <f t="shared" si="14"/>
        <v>161.99299999999999</v>
      </c>
    </row>
    <row r="78" spans="1:12" x14ac:dyDescent="0.2">
      <c r="A78" s="20">
        <v>1</v>
      </c>
      <c r="B78" s="21">
        <v>5</v>
      </c>
      <c r="C78" s="50" t="s">
        <v>20</v>
      </c>
      <c r="D78" s="51" t="s">
        <v>21</v>
      </c>
      <c r="E78" s="65">
        <v>175</v>
      </c>
      <c r="F78" s="35" t="s">
        <v>71</v>
      </c>
      <c r="G78" s="36">
        <v>200</v>
      </c>
      <c r="H78" s="61">
        <v>79</v>
      </c>
      <c r="I78" s="36">
        <v>219.471</v>
      </c>
      <c r="J78" s="36">
        <v>5.8330000000000002</v>
      </c>
      <c r="K78" s="36">
        <v>6.7080000000000002</v>
      </c>
      <c r="L78" s="36">
        <v>33.771000000000001</v>
      </c>
    </row>
    <row r="79" spans="1:12" x14ac:dyDescent="0.2">
      <c r="A79" s="23"/>
      <c r="B79" s="15"/>
      <c r="C79" s="52"/>
      <c r="D79" s="66"/>
      <c r="E79" s="68">
        <v>329</v>
      </c>
      <c r="F79" s="67" t="s">
        <v>72</v>
      </c>
      <c r="G79" s="44">
        <v>20</v>
      </c>
      <c r="H79" s="62"/>
      <c r="I79" s="44">
        <v>68.8</v>
      </c>
      <c r="J79" s="44">
        <v>5.2</v>
      </c>
      <c r="K79" s="44">
        <v>5.22</v>
      </c>
      <c r="L79" s="44">
        <v>0</v>
      </c>
    </row>
    <row r="80" spans="1:12" x14ac:dyDescent="0.2">
      <c r="A80" s="23"/>
      <c r="B80" s="15"/>
      <c r="C80" s="52"/>
      <c r="D80" s="69" t="s">
        <v>22</v>
      </c>
      <c r="E80" s="68">
        <v>375</v>
      </c>
      <c r="F80" s="67" t="s">
        <v>105</v>
      </c>
      <c r="G80" s="44">
        <v>200</v>
      </c>
      <c r="H80" s="62"/>
      <c r="I80" s="44">
        <v>1.6850000000000001</v>
      </c>
      <c r="J80" s="44">
        <v>0.222</v>
      </c>
      <c r="K80" s="44">
        <v>5.7000000000000002E-2</v>
      </c>
      <c r="L80" s="44">
        <v>7.6999999999999999E-2</v>
      </c>
    </row>
    <row r="81" spans="1:12" x14ac:dyDescent="0.2">
      <c r="A81" s="23"/>
      <c r="B81" s="15"/>
      <c r="C81" s="52"/>
      <c r="D81" s="69" t="s">
        <v>23</v>
      </c>
      <c r="E81" s="68">
        <v>1310</v>
      </c>
      <c r="F81" s="67" t="s">
        <v>42</v>
      </c>
      <c r="G81" s="44">
        <v>40</v>
      </c>
      <c r="H81" s="62"/>
      <c r="I81" s="44">
        <v>88</v>
      </c>
      <c r="J81" s="44">
        <v>2.8</v>
      </c>
      <c r="K81" s="44">
        <v>0.4</v>
      </c>
      <c r="L81" s="44">
        <v>18.399999999999999</v>
      </c>
    </row>
    <row r="82" spans="1:12" x14ac:dyDescent="0.2">
      <c r="A82" s="23"/>
      <c r="B82" s="15"/>
      <c r="C82" s="52"/>
      <c r="D82" s="69" t="s">
        <v>24</v>
      </c>
      <c r="E82" s="68"/>
      <c r="F82" s="67"/>
      <c r="G82" s="44"/>
      <c r="H82" s="62"/>
      <c r="I82" s="44"/>
      <c r="J82" s="44"/>
      <c r="K82" s="44"/>
      <c r="L82" s="44"/>
    </row>
    <row r="83" spans="1:12" x14ac:dyDescent="0.2">
      <c r="A83" s="23"/>
      <c r="B83" s="15"/>
      <c r="C83" s="52"/>
      <c r="D83" s="66"/>
      <c r="E83" s="68">
        <v>335</v>
      </c>
      <c r="F83" s="67" t="s">
        <v>73</v>
      </c>
      <c r="G83" s="44">
        <v>40</v>
      </c>
      <c r="H83" s="62"/>
      <c r="I83" s="44">
        <v>88</v>
      </c>
      <c r="J83" s="44">
        <v>1.8</v>
      </c>
      <c r="K83" s="44">
        <v>8.8000000000000007</v>
      </c>
      <c r="L83" s="44">
        <v>28</v>
      </c>
    </row>
    <row r="84" spans="1:12" x14ac:dyDescent="0.2">
      <c r="A84" s="23"/>
      <c r="B84" s="15"/>
      <c r="C84" s="52"/>
      <c r="D84" s="66"/>
      <c r="E84" s="68"/>
      <c r="F84" s="67"/>
      <c r="G84" s="44"/>
      <c r="H84" s="62"/>
      <c r="I84" s="44"/>
      <c r="J84" s="44"/>
      <c r="K84" s="44"/>
      <c r="L84" s="44"/>
    </row>
    <row r="85" spans="1:12" x14ac:dyDescent="0.2">
      <c r="A85" s="24"/>
      <c r="B85" s="17"/>
      <c r="C85" s="54"/>
      <c r="D85" s="70" t="s">
        <v>33</v>
      </c>
      <c r="E85" s="73"/>
      <c r="F85" s="71"/>
      <c r="G85" s="72">
        <f>SUM(G78:G84)</f>
        <v>500</v>
      </c>
      <c r="H85" s="63">
        <f>SUM(H78:H84)</f>
        <v>79</v>
      </c>
      <c r="I85" s="72">
        <f>SUM(I78:I84)</f>
        <v>465.95600000000002</v>
      </c>
      <c r="J85" s="72">
        <f t="shared" ref="J85:L85" si="15">SUM(J78:J84)</f>
        <v>15.855</v>
      </c>
      <c r="K85" s="72">
        <f t="shared" si="15"/>
        <v>21.185000000000002</v>
      </c>
      <c r="L85" s="72">
        <f t="shared" si="15"/>
        <v>80.24799999999999</v>
      </c>
    </row>
    <row r="86" spans="1:12" x14ac:dyDescent="0.2">
      <c r="A86" s="26">
        <f>A78</f>
        <v>1</v>
      </c>
      <c r="B86" s="13">
        <f>B78</f>
        <v>5</v>
      </c>
      <c r="C86" s="56" t="s">
        <v>25</v>
      </c>
      <c r="D86" s="69" t="s">
        <v>26</v>
      </c>
      <c r="E86" s="68">
        <v>45</v>
      </c>
      <c r="F86" s="67" t="s">
        <v>74</v>
      </c>
      <c r="G86" s="44">
        <v>60</v>
      </c>
      <c r="H86" s="62">
        <v>118.52</v>
      </c>
      <c r="I86" s="44">
        <v>53.011000000000003</v>
      </c>
      <c r="J86" s="44">
        <v>0.85199999999999998</v>
      </c>
      <c r="K86" s="44">
        <v>3.0550000000000002</v>
      </c>
      <c r="L86" s="44">
        <v>7.54</v>
      </c>
    </row>
    <row r="87" spans="1:12" x14ac:dyDescent="0.2">
      <c r="A87" s="23"/>
      <c r="B87" s="15"/>
      <c r="C87" s="52"/>
      <c r="D87" s="69" t="s">
        <v>27</v>
      </c>
      <c r="E87" s="68">
        <v>99</v>
      </c>
      <c r="F87" s="67" t="s">
        <v>106</v>
      </c>
      <c r="G87" s="44">
        <v>200</v>
      </c>
      <c r="H87" s="62"/>
      <c r="I87" s="44">
        <v>86.872</v>
      </c>
      <c r="J87" s="44">
        <v>4.1920000000000002</v>
      </c>
      <c r="K87" s="44">
        <v>4.2850000000000001</v>
      </c>
      <c r="L87" s="44">
        <v>11.422000000000001</v>
      </c>
    </row>
    <row r="88" spans="1:12" x14ac:dyDescent="0.2">
      <c r="A88" s="23"/>
      <c r="B88" s="15"/>
      <c r="C88" s="52"/>
      <c r="D88" s="69" t="s">
        <v>28</v>
      </c>
      <c r="E88" s="68">
        <v>268</v>
      </c>
      <c r="F88" s="67" t="s">
        <v>107</v>
      </c>
      <c r="G88" s="44">
        <v>120</v>
      </c>
      <c r="H88" s="62"/>
      <c r="I88" s="44">
        <v>284.69200000000001</v>
      </c>
      <c r="J88" s="44">
        <v>14.085000000000001</v>
      </c>
      <c r="K88" s="44">
        <v>18.579000000000001</v>
      </c>
      <c r="L88" s="44">
        <v>17.577999999999999</v>
      </c>
    </row>
    <row r="89" spans="1:12" x14ac:dyDescent="0.2">
      <c r="A89" s="23"/>
      <c r="B89" s="15"/>
      <c r="C89" s="52"/>
      <c r="D89" s="69" t="s">
        <v>29</v>
      </c>
      <c r="E89" s="68">
        <v>202</v>
      </c>
      <c r="F89" s="67" t="s">
        <v>76</v>
      </c>
      <c r="G89" s="44">
        <v>150</v>
      </c>
      <c r="H89" s="62"/>
      <c r="I89" s="44">
        <v>222.482</v>
      </c>
      <c r="J89" s="44">
        <v>6.4139999999999997</v>
      </c>
      <c r="K89" s="44">
        <v>3.6560000000000001</v>
      </c>
      <c r="L89" s="44">
        <v>40.944000000000003</v>
      </c>
    </row>
    <row r="90" spans="1:12" x14ac:dyDescent="0.2">
      <c r="A90" s="23"/>
      <c r="B90" s="15"/>
      <c r="C90" s="52"/>
      <c r="D90" s="69" t="s">
        <v>30</v>
      </c>
      <c r="E90" s="68">
        <v>398</v>
      </c>
      <c r="F90" s="67" t="s">
        <v>77</v>
      </c>
      <c r="G90" s="44">
        <v>180</v>
      </c>
      <c r="H90" s="62"/>
      <c r="I90" s="44">
        <v>79.66</v>
      </c>
      <c r="J90" s="44">
        <v>0.47599999999999998</v>
      </c>
      <c r="K90" s="44">
        <v>0.19600000000000001</v>
      </c>
      <c r="L90" s="44">
        <v>16.742000000000001</v>
      </c>
    </row>
    <row r="91" spans="1:12" x14ac:dyDescent="0.2">
      <c r="A91" s="23"/>
      <c r="B91" s="15"/>
      <c r="C91" s="52"/>
      <c r="D91" s="69" t="s">
        <v>31</v>
      </c>
      <c r="E91" s="40">
        <v>164</v>
      </c>
      <c r="F91" s="38" t="s">
        <v>48</v>
      </c>
      <c r="G91" s="39">
        <v>30</v>
      </c>
      <c r="H91" s="62"/>
      <c r="I91" s="39">
        <v>77.7</v>
      </c>
      <c r="J91" s="39">
        <v>2.5499999999999998</v>
      </c>
      <c r="K91" s="39">
        <v>0.99</v>
      </c>
      <c r="L91" s="39">
        <v>14.49</v>
      </c>
    </row>
    <row r="92" spans="1:12" x14ac:dyDescent="0.2">
      <c r="A92" s="23"/>
      <c r="B92" s="15"/>
      <c r="C92" s="52"/>
      <c r="D92" s="69" t="s">
        <v>32</v>
      </c>
      <c r="E92" s="40">
        <v>1305</v>
      </c>
      <c r="F92" s="38" t="s">
        <v>49</v>
      </c>
      <c r="G92" s="39">
        <v>30</v>
      </c>
      <c r="H92" s="62"/>
      <c r="I92" s="39">
        <v>70.5</v>
      </c>
      <c r="J92" s="39">
        <v>2.2799999999999998</v>
      </c>
      <c r="K92" s="39">
        <v>0.24</v>
      </c>
      <c r="L92" s="39">
        <v>14.76</v>
      </c>
    </row>
    <row r="93" spans="1:12" x14ac:dyDescent="0.2">
      <c r="A93" s="23"/>
      <c r="B93" s="15"/>
      <c r="C93" s="52"/>
      <c r="D93" s="66"/>
      <c r="E93" s="68"/>
      <c r="F93" s="67"/>
      <c r="G93" s="44"/>
      <c r="H93" s="62"/>
      <c r="I93" s="44"/>
      <c r="J93" s="44"/>
      <c r="K93" s="44"/>
      <c r="L93" s="44"/>
    </row>
    <row r="94" spans="1:12" x14ac:dyDescent="0.2">
      <c r="A94" s="23"/>
      <c r="B94" s="15"/>
      <c r="C94" s="52"/>
      <c r="D94" s="66"/>
      <c r="E94" s="68"/>
      <c r="F94" s="67"/>
      <c r="G94" s="44"/>
      <c r="H94" s="62"/>
      <c r="I94" s="44"/>
      <c r="J94" s="44"/>
      <c r="K94" s="44"/>
      <c r="L94" s="44"/>
    </row>
    <row r="95" spans="1:12" x14ac:dyDescent="0.2">
      <c r="A95" s="24"/>
      <c r="B95" s="17"/>
      <c r="C95" s="54"/>
      <c r="D95" s="70" t="s">
        <v>33</v>
      </c>
      <c r="E95" s="73"/>
      <c r="F95" s="71"/>
      <c r="G95" s="72">
        <f>SUM(G86:G94)</f>
        <v>770</v>
      </c>
      <c r="H95" s="63">
        <f>SUM(H86:H94)</f>
        <v>118.52</v>
      </c>
      <c r="I95" s="72">
        <f>SUM(I86:I94)</f>
        <v>874.91700000000003</v>
      </c>
      <c r="J95" s="72">
        <f t="shared" ref="J95:L95" si="16">SUM(J86:J94)</f>
        <v>30.849</v>
      </c>
      <c r="K95" s="72">
        <f t="shared" si="16"/>
        <v>31.000999999999998</v>
      </c>
      <c r="L95" s="72">
        <f t="shared" si="16"/>
        <v>123.47600000000001</v>
      </c>
    </row>
    <row r="96" spans="1:12" ht="15.75" customHeight="1" thickBot="1" x14ac:dyDescent="0.25">
      <c r="A96" s="74">
        <f>A78</f>
        <v>1</v>
      </c>
      <c r="B96" s="75">
        <f>B78</f>
        <v>5</v>
      </c>
      <c r="C96" s="97" t="s">
        <v>4</v>
      </c>
      <c r="D96" s="98"/>
      <c r="E96" s="78"/>
      <c r="F96" s="76"/>
      <c r="G96" s="77">
        <f>G85+G95</f>
        <v>1270</v>
      </c>
      <c r="H96" s="64">
        <f>H85+H95</f>
        <v>197.51999999999998</v>
      </c>
      <c r="I96" s="77">
        <f>I85+I95</f>
        <v>1340.873</v>
      </c>
      <c r="J96" s="77">
        <f t="shared" ref="J96:L96" si="17">J85+J95</f>
        <v>46.704000000000001</v>
      </c>
      <c r="K96" s="77">
        <f t="shared" si="17"/>
        <v>52.186</v>
      </c>
      <c r="L96" s="77">
        <f t="shared" si="17"/>
        <v>203.72399999999999</v>
      </c>
    </row>
    <row r="97" spans="1:12" x14ac:dyDescent="0.2">
      <c r="A97" s="20">
        <v>1</v>
      </c>
      <c r="B97" s="21">
        <v>6</v>
      </c>
      <c r="C97" s="50" t="s">
        <v>20</v>
      </c>
      <c r="D97" s="51" t="s">
        <v>21</v>
      </c>
      <c r="E97" s="82">
        <v>392</v>
      </c>
      <c r="F97" s="79" t="s">
        <v>78</v>
      </c>
      <c r="G97" s="80">
        <v>210</v>
      </c>
      <c r="H97" s="61">
        <v>79</v>
      </c>
      <c r="I97" s="81">
        <v>66.099999999999994</v>
      </c>
      <c r="J97" s="81">
        <v>0.08</v>
      </c>
      <c r="K97" s="81">
        <v>7.25</v>
      </c>
      <c r="L97" s="81">
        <v>0.13</v>
      </c>
    </row>
    <row r="98" spans="1:12" x14ac:dyDescent="0.2">
      <c r="A98" s="23"/>
      <c r="B98" s="15"/>
      <c r="C98" s="52"/>
      <c r="D98" s="66"/>
      <c r="E98" s="87">
        <v>178</v>
      </c>
      <c r="F98" s="57" t="s">
        <v>64</v>
      </c>
      <c r="G98" s="58">
        <v>10</v>
      </c>
      <c r="H98" s="62"/>
      <c r="I98" s="59">
        <v>66.099999999999994</v>
      </c>
      <c r="J98" s="59">
        <v>0.08</v>
      </c>
      <c r="K98" s="59">
        <v>7.25</v>
      </c>
      <c r="L98" s="59">
        <v>0.13</v>
      </c>
    </row>
    <row r="99" spans="1:12" x14ac:dyDescent="0.2">
      <c r="A99" s="23"/>
      <c r="B99" s="15"/>
      <c r="C99" s="52"/>
      <c r="D99" s="69" t="s">
        <v>22</v>
      </c>
      <c r="E99" s="87" t="s">
        <v>80</v>
      </c>
      <c r="F99" s="57" t="s">
        <v>79</v>
      </c>
      <c r="G99" s="58">
        <v>200</v>
      </c>
      <c r="H99" s="62"/>
      <c r="I99" s="59">
        <v>117.43</v>
      </c>
      <c r="J99" s="59">
        <v>3.88</v>
      </c>
      <c r="K99" s="59">
        <v>3.1</v>
      </c>
      <c r="L99" s="59">
        <v>18.181999999999999</v>
      </c>
    </row>
    <row r="100" spans="1:12" x14ac:dyDescent="0.2">
      <c r="A100" s="23"/>
      <c r="B100" s="15"/>
      <c r="C100" s="52"/>
      <c r="D100" s="69" t="s">
        <v>23</v>
      </c>
      <c r="E100" s="87">
        <v>1310</v>
      </c>
      <c r="F100" s="57" t="s">
        <v>42</v>
      </c>
      <c r="G100" s="58">
        <v>40</v>
      </c>
      <c r="H100" s="62"/>
      <c r="I100" s="59">
        <v>88</v>
      </c>
      <c r="J100" s="59">
        <v>2.8</v>
      </c>
      <c r="K100" s="59">
        <v>0.4</v>
      </c>
      <c r="L100" s="59">
        <v>18.399999999999999</v>
      </c>
    </row>
    <row r="101" spans="1:12" x14ac:dyDescent="0.2">
      <c r="A101" s="23"/>
      <c r="B101" s="15"/>
      <c r="C101" s="52"/>
      <c r="D101" s="69" t="s">
        <v>24</v>
      </c>
      <c r="E101" s="87"/>
      <c r="F101" s="60"/>
      <c r="G101" s="59"/>
      <c r="H101" s="62"/>
      <c r="I101" s="59"/>
      <c r="J101" s="59"/>
      <c r="K101" s="59"/>
      <c r="L101" s="59"/>
    </row>
    <row r="102" spans="1:12" x14ac:dyDescent="0.2">
      <c r="A102" s="23"/>
      <c r="B102" s="15"/>
      <c r="C102" s="52"/>
      <c r="D102" s="66"/>
      <c r="E102" s="87">
        <v>164</v>
      </c>
      <c r="F102" s="60" t="s">
        <v>48</v>
      </c>
      <c r="G102" s="59">
        <v>40</v>
      </c>
      <c r="H102" s="62"/>
      <c r="I102" s="59">
        <v>94</v>
      </c>
      <c r="J102" s="59">
        <v>3.04</v>
      </c>
      <c r="K102" s="59">
        <v>0.32</v>
      </c>
      <c r="L102" s="59">
        <v>19.68</v>
      </c>
    </row>
    <row r="103" spans="1:12" x14ac:dyDescent="0.2">
      <c r="A103" s="23"/>
      <c r="B103" s="15"/>
      <c r="C103" s="52"/>
      <c r="D103" s="66"/>
      <c r="E103" s="68"/>
      <c r="F103" s="67"/>
      <c r="G103" s="44"/>
      <c r="H103" s="62"/>
      <c r="I103" s="44"/>
      <c r="J103" s="44"/>
      <c r="K103" s="44"/>
      <c r="L103" s="44"/>
    </row>
    <row r="104" spans="1:12" x14ac:dyDescent="0.2">
      <c r="A104" s="24"/>
      <c r="B104" s="17"/>
      <c r="C104" s="54"/>
      <c r="D104" s="70" t="s">
        <v>33</v>
      </c>
      <c r="E104" s="73"/>
      <c r="F104" s="71"/>
      <c r="G104" s="72">
        <f>SUM(G97:G103)</f>
        <v>500</v>
      </c>
      <c r="H104" s="63">
        <f t="shared" ref="H104" si="18">SUM(H97:H103)</f>
        <v>79</v>
      </c>
      <c r="I104" s="72">
        <f>SUM(I97:I103)</f>
        <v>431.63</v>
      </c>
      <c r="J104" s="72">
        <f t="shared" ref="J104:L104" si="19">SUM(J97:J103)</f>
        <v>9.879999999999999</v>
      </c>
      <c r="K104" s="72">
        <f t="shared" si="19"/>
        <v>18.32</v>
      </c>
      <c r="L104" s="72">
        <f t="shared" si="19"/>
        <v>56.521999999999998</v>
      </c>
    </row>
    <row r="105" spans="1:12" x14ac:dyDescent="0.2">
      <c r="A105" s="26">
        <f>A97</f>
        <v>1</v>
      </c>
      <c r="B105" s="13">
        <f>B97</f>
        <v>6</v>
      </c>
      <c r="C105" s="56" t="s">
        <v>25</v>
      </c>
      <c r="D105" s="69" t="s">
        <v>26</v>
      </c>
      <c r="E105" s="87" t="s">
        <v>109</v>
      </c>
      <c r="F105" s="60" t="s">
        <v>66</v>
      </c>
      <c r="G105" s="59">
        <v>60</v>
      </c>
      <c r="H105" s="62">
        <v>118.52</v>
      </c>
      <c r="I105" s="59">
        <v>24</v>
      </c>
      <c r="J105" s="59">
        <v>1.86</v>
      </c>
      <c r="K105" s="59">
        <v>0.12</v>
      </c>
      <c r="L105" s="59">
        <v>3.9</v>
      </c>
    </row>
    <row r="106" spans="1:12" x14ac:dyDescent="0.2">
      <c r="A106" s="23"/>
      <c r="B106" s="15"/>
      <c r="C106" s="52"/>
      <c r="D106" s="69" t="s">
        <v>27</v>
      </c>
      <c r="E106" s="87">
        <v>104</v>
      </c>
      <c r="F106" s="60" t="s">
        <v>108</v>
      </c>
      <c r="G106" s="59">
        <v>200</v>
      </c>
      <c r="H106" s="62"/>
      <c r="I106" s="59">
        <v>138.31200000000001</v>
      </c>
      <c r="J106" s="59">
        <v>5.84</v>
      </c>
      <c r="K106" s="59">
        <v>5.67</v>
      </c>
      <c r="L106" s="59">
        <v>20.268999999999998</v>
      </c>
    </row>
    <row r="107" spans="1:12" x14ac:dyDescent="0.2">
      <c r="A107" s="23"/>
      <c r="B107" s="15"/>
      <c r="C107" s="52"/>
      <c r="D107" s="69" t="s">
        <v>28</v>
      </c>
      <c r="E107" s="87" t="s">
        <v>84</v>
      </c>
      <c r="F107" s="60" t="s">
        <v>83</v>
      </c>
      <c r="G107" s="59">
        <v>90</v>
      </c>
      <c r="H107" s="62"/>
      <c r="I107" s="59">
        <v>205.71600000000001</v>
      </c>
      <c r="J107" s="59">
        <v>15.103</v>
      </c>
      <c r="K107" s="59">
        <v>14.97</v>
      </c>
      <c r="L107" s="59">
        <v>7.3460000000000001</v>
      </c>
    </row>
    <row r="108" spans="1:12" x14ac:dyDescent="0.2">
      <c r="A108" s="23"/>
      <c r="B108" s="15"/>
      <c r="C108" s="52"/>
      <c r="D108" s="69" t="s">
        <v>29</v>
      </c>
      <c r="E108" s="87">
        <v>171</v>
      </c>
      <c r="F108" s="60" t="s">
        <v>110</v>
      </c>
      <c r="G108" s="59">
        <v>150</v>
      </c>
      <c r="H108" s="62"/>
      <c r="I108" s="59">
        <v>190.55099999999999</v>
      </c>
      <c r="J108" s="59">
        <v>4.6909999999999998</v>
      </c>
      <c r="K108" s="59">
        <v>4.1760000000000002</v>
      </c>
      <c r="L108" s="59">
        <v>33.515999999999998</v>
      </c>
    </row>
    <row r="109" spans="1:12" ht="25.5" x14ac:dyDescent="0.2">
      <c r="A109" s="23"/>
      <c r="B109" s="15"/>
      <c r="C109" s="52"/>
      <c r="D109" s="69" t="s">
        <v>30</v>
      </c>
      <c r="E109" s="100" t="s">
        <v>112</v>
      </c>
      <c r="F109" s="60" t="s">
        <v>111</v>
      </c>
      <c r="G109" s="59">
        <v>180</v>
      </c>
      <c r="H109" s="62"/>
      <c r="I109" s="59">
        <v>41.372999999999998</v>
      </c>
      <c r="J109" s="59">
        <v>0.23799999999999999</v>
      </c>
      <c r="K109" s="59">
        <v>1.069</v>
      </c>
      <c r="L109" s="59">
        <v>7.4160000000000004</v>
      </c>
    </row>
    <row r="110" spans="1:12" x14ac:dyDescent="0.2">
      <c r="A110" s="23"/>
      <c r="B110" s="15"/>
      <c r="C110" s="52"/>
      <c r="D110" s="69" t="s">
        <v>31</v>
      </c>
      <c r="E110" s="40">
        <v>164</v>
      </c>
      <c r="F110" s="38" t="s">
        <v>48</v>
      </c>
      <c r="G110" s="39">
        <v>30</v>
      </c>
      <c r="H110" s="62"/>
      <c r="I110" s="39">
        <v>77.7</v>
      </c>
      <c r="J110" s="39">
        <v>2.5499999999999998</v>
      </c>
      <c r="K110" s="39">
        <v>0.99</v>
      </c>
      <c r="L110" s="39">
        <v>14.49</v>
      </c>
    </row>
    <row r="111" spans="1:12" x14ac:dyDescent="0.2">
      <c r="A111" s="23"/>
      <c r="B111" s="15"/>
      <c r="C111" s="52"/>
      <c r="D111" s="69" t="s">
        <v>32</v>
      </c>
      <c r="E111" s="40">
        <v>1305</v>
      </c>
      <c r="F111" s="38" t="s">
        <v>49</v>
      </c>
      <c r="G111" s="39">
        <v>30</v>
      </c>
      <c r="H111" s="62"/>
      <c r="I111" s="39">
        <v>70.5</v>
      </c>
      <c r="J111" s="39">
        <v>2.2799999999999998</v>
      </c>
      <c r="K111" s="39">
        <v>0.24</v>
      </c>
      <c r="L111" s="39">
        <v>14.76</v>
      </c>
    </row>
    <row r="112" spans="1:12" x14ac:dyDescent="0.2">
      <c r="A112" s="23"/>
      <c r="B112" s="15"/>
      <c r="C112" s="52"/>
      <c r="D112" s="66"/>
      <c r="E112" s="68"/>
      <c r="F112" s="67"/>
      <c r="G112" s="44"/>
      <c r="H112" s="62"/>
      <c r="I112" s="44"/>
      <c r="J112" s="44"/>
      <c r="K112" s="44"/>
      <c r="L112" s="44"/>
    </row>
    <row r="113" spans="1:12" x14ac:dyDescent="0.2">
      <c r="A113" s="23"/>
      <c r="B113" s="15"/>
      <c r="C113" s="52"/>
      <c r="D113" s="66"/>
      <c r="E113" s="68"/>
      <c r="F113" s="67"/>
      <c r="G113" s="44"/>
      <c r="H113" s="62"/>
      <c r="I113" s="44"/>
      <c r="J113" s="44"/>
      <c r="K113" s="44"/>
      <c r="L113" s="44"/>
    </row>
    <row r="114" spans="1:12" x14ac:dyDescent="0.2">
      <c r="A114" s="24"/>
      <c r="B114" s="17"/>
      <c r="C114" s="54"/>
      <c r="D114" s="70" t="s">
        <v>33</v>
      </c>
      <c r="E114" s="73"/>
      <c r="F114" s="71"/>
      <c r="G114" s="72">
        <f>SUM(G105:G113)</f>
        <v>740</v>
      </c>
      <c r="H114" s="63">
        <f t="shared" ref="H114" si="20">SUM(H105:H113)</f>
        <v>118.52</v>
      </c>
      <c r="I114" s="72">
        <f>SUM(I105:I113)</f>
        <v>748.15200000000004</v>
      </c>
      <c r="J114" s="72">
        <f t="shared" ref="J114:L114" si="21">SUM(J105:J113)</f>
        <v>32.561999999999998</v>
      </c>
      <c r="K114" s="72">
        <f t="shared" si="21"/>
        <v>27.234999999999996</v>
      </c>
      <c r="L114" s="72">
        <f t="shared" si="21"/>
        <v>101.69699999999999</v>
      </c>
    </row>
    <row r="115" spans="1:12" ht="13.5" customHeight="1" thickBot="1" x14ac:dyDescent="0.25">
      <c r="A115" s="74">
        <f>A97</f>
        <v>1</v>
      </c>
      <c r="B115" s="75">
        <f>B97</f>
        <v>6</v>
      </c>
      <c r="C115" s="97" t="s">
        <v>4</v>
      </c>
      <c r="D115" s="98"/>
      <c r="E115" s="78"/>
      <c r="F115" s="76"/>
      <c r="G115" s="77">
        <f>G104+G114</f>
        <v>1240</v>
      </c>
      <c r="H115" s="64">
        <f t="shared" ref="H115" si="22">H104+H114</f>
        <v>197.51999999999998</v>
      </c>
      <c r="I115" s="77">
        <f>I104+I114</f>
        <v>1179.7820000000002</v>
      </c>
      <c r="J115" s="77">
        <f t="shared" ref="J115:L115" si="23">J104+J114</f>
        <v>42.441999999999993</v>
      </c>
      <c r="K115" s="77">
        <f t="shared" si="23"/>
        <v>45.554999999999993</v>
      </c>
      <c r="L115" s="77">
        <f t="shared" si="23"/>
        <v>158.21899999999999</v>
      </c>
    </row>
    <row r="116" spans="1:12" ht="15" x14ac:dyDescent="0.25">
      <c r="A116" s="20">
        <v>2</v>
      </c>
      <c r="B116" s="21">
        <v>1</v>
      </c>
      <c r="C116" s="22" t="s">
        <v>20</v>
      </c>
      <c r="D116" s="5" t="s">
        <v>21</v>
      </c>
      <c r="E116" s="37">
        <v>173</v>
      </c>
      <c r="F116" s="35" t="s">
        <v>85</v>
      </c>
      <c r="G116" s="36">
        <v>200</v>
      </c>
      <c r="H116" s="36">
        <v>79</v>
      </c>
      <c r="I116" s="36">
        <v>282.791</v>
      </c>
      <c r="J116" s="36">
        <v>8.798</v>
      </c>
      <c r="K116" s="36">
        <v>7.0839999999999996</v>
      </c>
      <c r="L116" s="36">
        <v>45.753999999999998</v>
      </c>
    </row>
    <row r="117" spans="1:12" ht="15" x14ac:dyDescent="0.25">
      <c r="A117" s="23"/>
      <c r="B117" s="15"/>
      <c r="C117" s="11"/>
      <c r="D117" s="6"/>
      <c r="E117" s="40">
        <v>178</v>
      </c>
      <c r="F117" s="38" t="s">
        <v>64</v>
      </c>
      <c r="G117" s="39">
        <v>10</v>
      </c>
      <c r="H117" s="39"/>
      <c r="I117" s="39">
        <v>66.099999999999994</v>
      </c>
      <c r="J117" s="39">
        <v>0.08</v>
      </c>
      <c r="K117" s="39">
        <v>7.25</v>
      </c>
      <c r="L117" s="39">
        <v>0.13</v>
      </c>
    </row>
    <row r="118" spans="1:12" ht="15" x14ac:dyDescent="0.25">
      <c r="A118" s="23"/>
      <c r="B118" s="15"/>
      <c r="C118" s="11"/>
      <c r="D118" s="7" t="s">
        <v>22</v>
      </c>
      <c r="E118" s="40">
        <v>376</v>
      </c>
      <c r="F118" s="38" t="s">
        <v>59</v>
      </c>
      <c r="G118" s="39">
        <v>200</v>
      </c>
      <c r="H118" s="39"/>
      <c r="I118" s="39">
        <v>53.387999999999998</v>
      </c>
      <c r="J118" s="39">
        <v>0.2</v>
      </c>
      <c r="K118" s="39">
        <v>5.0999999999999997E-2</v>
      </c>
      <c r="L118" s="39">
        <v>13.042999999999999</v>
      </c>
    </row>
    <row r="119" spans="1:12" ht="15" x14ac:dyDescent="0.25">
      <c r="A119" s="23"/>
      <c r="B119" s="15"/>
      <c r="C119" s="11"/>
      <c r="D119" s="7" t="s">
        <v>23</v>
      </c>
      <c r="E119" s="40">
        <v>1310</v>
      </c>
      <c r="F119" s="38" t="s">
        <v>42</v>
      </c>
      <c r="G119" s="39">
        <v>40</v>
      </c>
      <c r="H119" s="39"/>
      <c r="I119" s="39">
        <v>88</v>
      </c>
      <c r="J119" s="39">
        <v>2.8</v>
      </c>
      <c r="K119" s="39">
        <v>0.4</v>
      </c>
      <c r="L119" s="39">
        <v>18.399999999999999</v>
      </c>
    </row>
    <row r="120" spans="1:12" ht="15" x14ac:dyDescent="0.25">
      <c r="A120" s="23"/>
      <c r="B120" s="15"/>
      <c r="C120" s="11"/>
      <c r="D120" s="7" t="s">
        <v>24</v>
      </c>
      <c r="E120" s="40">
        <v>338</v>
      </c>
      <c r="F120" s="38" t="s">
        <v>86</v>
      </c>
      <c r="G120" s="39">
        <v>120</v>
      </c>
      <c r="H120" s="39"/>
      <c r="I120" s="39">
        <v>56.4</v>
      </c>
      <c r="J120" s="39">
        <v>0.48</v>
      </c>
      <c r="K120" s="39">
        <v>0.48</v>
      </c>
      <c r="L120" s="39">
        <v>11.76</v>
      </c>
    </row>
    <row r="121" spans="1:12" ht="15" x14ac:dyDescent="0.25">
      <c r="A121" s="23"/>
      <c r="B121" s="15"/>
      <c r="C121" s="11"/>
      <c r="D121" s="6"/>
      <c r="E121" s="40"/>
      <c r="F121" s="38"/>
      <c r="G121" s="39"/>
      <c r="H121" s="39"/>
      <c r="I121" s="39"/>
      <c r="J121" s="39"/>
      <c r="K121" s="39"/>
      <c r="L121" s="39"/>
    </row>
    <row r="122" spans="1:12" ht="15" x14ac:dyDescent="0.25">
      <c r="A122" s="23"/>
      <c r="B122" s="15"/>
      <c r="C122" s="11"/>
      <c r="D122" s="6"/>
      <c r="E122" s="40"/>
      <c r="F122" s="38"/>
      <c r="G122" s="39"/>
      <c r="H122" s="39"/>
      <c r="I122" s="39"/>
      <c r="J122" s="39"/>
      <c r="K122" s="39"/>
      <c r="L122" s="39"/>
    </row>
    <row r="123" spans="1:12" ht="15" x14ac:dyDescent="0.25">
      <c r="A123" s="24"/>
      <c r="B123" s="17"/>
      <c r="C123" s="8"/>
      <c r="D123" s="18" t="s">
        <v>33</v>
      </c>
      <c r="E123" s="25"/>
      <c r="F123" s="9"/>
      <c r="G123" s="19">
        <f>SUM(G116:G122)</f>
        <v>570</v>
      </c>
      <c r="H123" s="19">
        <f t="shared" ref="H123" si="24">SUM(H116:H122)</f>
        <v>79</v>
      </c>
      <c r="I123" s="19">
        <f>SUM(I116:I122)</f>
        <v>546.67899999999997</v>
      </c>
      <c r="J123" s="19">
        <f t="shared" ref="J123:L123" si="25">SUM(J116:J122)</f>
        <v>12.358000000000001</v>
      </c>
      <c r="K123" s="19">
        <f t="shared" si="25"/>
        <v>15.265000000000001</v>
      </c>
      <c r="L123" s="19">
        <f t="shared" si="25"/>
        <v>89.087000000000003</v>
      </c>
    </row>
    <row r="124" spans="1:12" ht="15" x14ac:dyDescent="0.25">
      <c r="A124" s="26">
        <f>A116</f>
        <v>2</v>
      </c>
      <c r="B124" s="13">
        <f>B116</f>
        <v>1</v>
      </c>
      <c r="C124" s="10" t="s">
        <v>25</v>
      </c>
      <c r="D124" s="7" t="s">
        <v>26</v>
      </c>
      <c r="E124" s="40">
        <v>71</v>
      </c>
      <c r="F124" s="38" t="s">
        <v>87</v>
      </c>
      <c r="G124" s="39">
        <v>60</v>
      </c>
      <c r="H124" s="39">
        <v>118.52</v>
      </c>
      <c r="I124" s="39">
        <v>6.6</v>
      </c>
      <c r="J124" s="39">
        <v>0.42</v>
      </c>
      <c r="K124" s="39">
        <v>0.06</v>
      </c>
      <c r="L124" s="39">
        <v>1.1399999999999999</v>
      </c>
    </row>
    <row r="125" spans="1:12" ht="15" x14ac:dyDescent="0.25">
      <c r="A125" s="23"/>
      <c r="B125" s="15"/>
      <c r="C125" s="11"/>
      <c r="D125" s="7" t="s">
        <v>27</v>
      </c>
      <c r="E125" s="40">
        <v>101</v>
      </c>
      <c r="F125" s="38" t="s">
        <v>113</v>
      </c>
      <c r="G125" s="39">
        <v>200</v>
      </c>
      <c r="H125" s="39"/>
      <c r="I125" s="39">
        <v>90.531999999999996</v>
      </c>
      <c r="J125" s="39">
        <v>4.3979999999999997</v>
      </c>
      <c r="K125" s="39">
        <v>2.379</v>
      </c>
      <c r="L125" s="39">
        <v>16.46</v>
      </c>
    </row>
    <row r="126" spans="1:12" ht="15" x14ac:dyDescent="0.25">
      <c r="A126" s="23"/>
      <c r="B126" s="15"/>
      <c r="C126" s="11"/>
      <c r="D126" s="7" t="s">
        <v>28</v>
      </c>
      <c r="E126" s="40">
        <v>596</v>
      </c>
      <c r="F126" s="38" t="s">
        <v>114</v>
      </c>
      <c r="G126" s="39">
        <v>200</v>
      </c>
      <c r="H126" s="39"/>
      <c r="I126" s="39">
        <v>268.62099999999998</v>
      </c>
      <c r="J126" s="39">
        <v>13.077999999999999</v>
      </c>
      <c r="K126" s="39">
        <v>15.164999999999999</v>
      </c>
      <c r="L126" s="39">
        <v>26.175999999999998</v>
      </c>
    </row>
    <row r="127" spans="1:12" ht="15" x14ac:dyDescent="0.25">
      <c r="A127" s="23"/>
      <c r="B127" s="15"/>
      <c r="C127" s="11"/>
      <c r="D127" s="7" t="s">
        <v>29</v>
      </c>
      <c r="E127" s="40"/>
      <c r="F127" s="38"/>
      <c r="G127" s="39"/>
      <c r="H127" s="39"/>
      <c r="I127" s="39"/>
      <c r="J127" s="39"/>
      <c r="K127" s="39"/>
      <c r="L127" s="39"/>
    </row>
    <row r="128" spans="1:12" ht="15" x14ac:dyDescent="0.25">
      <c r="A128" s="23"/>
      <c r="B128" s="15"/>
      <c r="C128" s="11"/>
      <c r="D128" s="7" t="s">
        <v>30</v>
      </c>
      <c r="E128" s="40">
        <v>491</v>
      </c>
      <c r="F128" s="38" t="s">
        <v>115</v>
      </c>
      <c r="G128" s="39">
        <v>180</v>
      </c>
      <c r="H128" s="39"/>
      <c r="I128" s="39">
        <v>61.784999999999997</v>
      </c>
      <c r="J128" s="39">
        <v>0.18</v>
      </c>
      <c r="K128" s="39">
        <v>7.1999999999999995E-2</v>
      </c>
      <c r="L128" s="39">
        <v>14.787000000000001</v>
      </c>
    </row>
    <row r="129" spans="1:12" ht="15" x14ac:dyDescent="0.25">
      <c r="A129" s="23"/>
      <c r="B129" s="15"/>
      <c r="C129" s="11"/>
      <c r="D129" s="7" t="s">
        <v>31</v>
      </c>
      <c r="E129" s="40">
        <v>164</v>
      </c>
      <c r="F129" s="38" t="s">
        <v>48</v>
      </c>
      <c r="G129" s="39">
        <v>30</v>
      </c>
      <c r="H129" s="39"/>
      <c r="I129" s="39">
        <v>77.7</v>
      </c>
      <c r="J129" s="39">
        <v>2.5499999999999998</v>
      </c>
      <c r="K129" s="39">
        <v>0.99</v>
      </c>
      <c r="L129" s="39">
        <v>14.49</v>
      </c>
    </row>
    <row r="130" spans="1:12" ht="15" x14ac:dyDescent="0.25">
      <c r="A130" s="23"/>
      <c r="B130" s="15"/>
      <c r="C130" s="11"/>
      <c r="D130" s="7" t="s">
        <v>32</v>
      </c>
      <c r="E130" s="40">
        <v>1305</v>
      </c>
      <c r="F130" s="38" t="s">
        <v>49</v>
      </c>
      <c r="G130" s="39">
        <v>30</v>
      </c>
      <c r="H130" s="39"/>
      <c r="I130" s="39">
        <v>70.5</v>
      </c>
      <c r="J130" s="39">
        <v>2.2799999999999998</v>
      </c>
      <c r="K130" s="39">
        <v>0.24</v>
      </c>
      <c r="L130" s="39">
        <v>14.76</v>
      </c>
    </row>
    <row r="131" spans="1:12" ht="15" x14ac:dyDescent="0.25">
      <c r="A131" s="23"/>
      <c r="B131" s="15"/>
      <c r="C131" s="11"/>
      <c r="D131" s="6"/>
      <c r="E131" s="40"/>
      <c r="F131" s="38"/>
      <c r="G131" s="39"/>
      <c r="H131" s="39"/>
      <c r="I131" s="39"/>
      <c r="J131" s="39"/>
      <c r="K131" s="39"/>
      <c r="L131" s="39"/>
    </row>
    <row r="132" spans="1:12" ht="15" x14ac:dyDescent="0.25">
      <c r="A132" s="23"/>
      <c r="B132" s="15"/>
      <c r="C132" s="11"/>
      <c r="D132" s="6"/>
      <c r="E132" s="40"/>
      <c r="F132" s="38"/>
      <c r="G132" s="39"/>
      <c r="H132" s="39"/>
      <c r="I132" s="39"/>
      <c r="J132" s="39"/>
      <c r="K132" s="39"/>
      <c r="L132" s="39"/>
    </row>
    <row r="133" spans="1:12" ht="15" x14ac:dyDescent="0.25">
      <c r="A133" s="24"/>
      <c r="B133" s="17"/>
      <c r="C133" s="8"/>
      <c r="D133" s="18" t="s">
        <v>33</v>
      </c>
      <c r="E133" s="25"/>
      <c r="F133" s="9"/>
      <c r="G133" s="19">
        <f>SUM(G124:G132)</f>
        <v>700</v>
      </c>
      <c r="H133" s="19">
        <f t="shared" ref="H133" si="26">SUM(H124:H132)</f>
        <v>118.52</v>
      </c>
      <c r="I133" s="19">
        <f>SUM(I124:I132)</f>
        <v>575.73800000000006</v>
      </c>
      <c r="J133" s="19">
        <f t="shared" ref="J133:L133" si="27">SUM(J124:J132)</f>
        <v>22.906000000000002</v>
      </c>
      <c r="K133" s="19">
        <f t="shared" si="27"/>
        <v>18.905999999999995</v>
      </c>
      <c r="L133" s="19">
        <f t="shared" si="27"/>
        <v>87.813000000000002</v>
      </c>
    </row>
    <row r="134" spans="1:12" ht="13.5" customHeight="1" thickBot="1" x14ac:dyDescent="0.25">
      <c r="A134" s="29">
        <f>A116</f>
        <v>2</v>
      </c>
      <c r="B134" s="30">
        <f>B116</f>
        <v>1</v>
      </c>
      <c r="C134" s="95" t="s">
        <v>4</v>
      </c>
      <c r="D134" s="96"/>
      <c r="E134" s="32"/>
      <c r="F134" s="31"/>
      <c r="G134" s="32">
        <f>G123+G133</f>
        <v>1270</v>
      </c>
      <c r="H134" s="32">
        <f>H123+H133</f>
        <v>197.51999999999998</v>
      </c>
      <c r="I134" s="32">
        <f>I123+I133</f>
        <v>1122.4169999999999</v>
      </c>
      <c r="J134" s="32">
        <f t="shared" ref="J134:L134" si="28">J123+J133</f>
        <v>35.264000000000003</v>
      </c>
      <c r="K134" s="32">
        <f t="shared" si="28"/>
        <v>34.170999999999992</v>
      </c>
      <c r="L134" s="32">
        <f t="shared" si="28"/>
        <v>176.9</v>
      </c>
    </row>
    <row r="135" spans="1:12" ht="15" x14ac:dyDescent="0.25">
      <c r="A135" s="14">
        <v>2</v>
      </c>
      <c r="B135" s="15">
        <v>2</v>
      </c>
      <c r="C135" s="22" t="s">
        <v>20</v>
      </c>
      <c r="D135" s="5" t="s">
        <v>21</v>
      </c>
      <c r="E135" s="37">
        <v>291</v>
      </c>
      <c r="F135" s="35" t="s">
        <v>61</v>
      </c>
      <c r="G135" s="36">
        <v>200</v>
      </c>
      <c r="H135" s="36">
        <v>79</v>
      </c>
      <c r="I135" s="36">
        <v>452.02100000000002</v>
      </c>
      <c r="J135" s="36">
        <v>13.943</v>
      </c>
      <c r="K135" s="36">
        <v>28.425999999999998</v>
      </c>
      <c r="L135" s="36">
        <v>38.576000000000001</v>
      </c>
    </row>
    <row r="136" spans="1:12" ht="15" x14ac:dyDescent="0.25">
      <c r="A136" s="14"/>
      <c r="B136" s="15"/>
      <c r="C136" s="11"/>
      <c r="D136" s="6"/>
      <c r="E136" s="40">
        <v>52</v>
      </c>
      <c r="F136" s="38" t="s">
        <v>116</v>
      </c>
      <c r="G136" s="39">
        <v>30</v>
      </c>
      <c r="H136" s="39"/>
      <c r="I136" s="39">
        <v>12.6</v>
      </c>
      <c r="J136" s="39">
        <v>0.45</v>
      </c>
      <c r="K136" s="39">
        <v>0.03</v>
      </c>
      <c r="L136" s="39">
        <v>2.64</v>
      </c>
    </row>
    <row r="137" spans="1:12" ht="15" x14ac:dyDescent="0.25">
      <c r="A137" s="14"/>
      <c r="B137" s="15"/>
      <c r="C137" s="11"/>
      <c r="D137" s="7" t="s">
        <v>22</v>
      </c>
      <c r="E137" s="40">
        <v>377</v>
      </c>
      <c r="F137" s="38" t="s">
        <v>51</v>
      </c>
      <c r="G137" s="39">
        <v>200</v>
      </c>
      <c r="H137" s="39"/>
      <c r="I137" s="39">
        <v>54.747999999999998</v>
      </c>
      <c r="J137" s="39">
        <v>0.23599999999999999</v>
      </c>
      <c r="K137" s="39">
        <v>5.5E-2</v>
      </c>
      <c r="L137" s="39">
        <v>13.163</v>
      </c>
    </row>
    <row r="138" spans="1:12" ht="15" x14ac:dyDescent="0.25">
      <c r="A138" s="14"/>
      <c r="B138" s="15"/>
      <c r="C138" s="11"/>
      <c r="D138" s="7" t="s">
        <v>23</v>
      </c>
      <c r="E138" s="40">
        <v>164</v>
      </c>
      <c r="F138" s="38" t="s">
        <v>48</v>
      </c>
      <c r="G138" s="39">
        <v>50</v>
      </c>
      <c r="H138" s="39"/>
      <c r="I138" s="39">
        <v>117.5</v>
      </c>
      <c r="J138" s="39">
        <v>3.8</v>
      </c>
      <c r="K138" s="39">
        <v>0.4</v>
      </c>
      <c r="L138" s="39">
        <v>24.6</v>
      </c>
    </row>
    <row r="139" spans="1:12" ht="15" x14ac:dyDescent="0.25">
      <c r="A139" s="14"/>
      <c r="B139" s="15"/>
      <c r="C139" s="11"/>
      <c r="D139" s="7" t="s">
        <v>24</v>
      </c>
      <c r="E139" s="40"/>
      <c r="F139" s="38"/>
      <c r="G139" s="39"/>
      <c r="H139" s="39"/>
      <c r="I139" s="39"/>
      <c r="J139" s="39"/>
      <c r="K139" s="39"/>
      <c r="L139" s="39"/>
    </row>
    <row r="140" spans="1:12" ht="15" x14ac:dyDescent="0.25">
      <c r="A140" s="14"/>
      <c r="B140" s="15"/>
      <c r="C140" s="11"/>
      <c r="D140" s="6"/>
      <c r="E140" s="40">
        <v>335</v>
      </c>
      <c r="F140" s="38" t="s">
        <v>88</v>
      </c>
      <c r="G140" s="39">
        <v>20</v>
      </c>
      <c r="H140" s="39"/>
      <c r="I140" s="39">
        <v>88</v>
      </c>
      <c r="J140" s="39">
        <v>1.56</v>
      </c>
      <c r="K140" s="39">
        <v>3.0760000000000001</v>
      </c>
      <c r="L140" s="39">
        <v>13.858000000000001</v>
      </c>
    </row>
    <row r="141" spans="1:12" ht="15" x14ac:dyDescent="0.25">
      <c r="A141" s="14"/>
      <c r="B141" s="15"/>
      <c r="C141" s="11"/>
      <c r="D141" s="6"/>
      <c r="E141" s="40"/>
      <c r="F141" s="38"/>
      <c r="G141" s="39"/>
      <c r="H141" s="39"/>
      <c r="I141" s="39"/>
      <c r="J141" s="39"/>
      <c r="K141" s="39"/>
      <c r="L141" s="39"/>
    </row>
    <row r="142" spans="1:12" ht="15" x14ac:dyDescent="0.25">
      <c r="A142" s="16"/>
      <c r="B142" s="17"/>
      <c r="C142" s="8"/>
      <c r="D142" s="18" t="s">
        <v>33</v>
      </c>
      <c r="E142" s="25"/>
      <c r="F142" s="9"/>
      <c r="G142" s="19">
        <f>SUM(G135:G141)</f>
        <v>500</v>
      </c>
      <c r="H142" s="19">
        <f t="shared" ref="H142" si="29">SUM(H135:H141)</f>
        <v>79</v>
      </c>
      <c r="I142" s="19">
        <f>SUM(I135:I141)</f>
        <v>724.86900000000003</v>
      </c>
      <c r="J142" s="19">
        <f t="shared" ref="J142:L142" si="30">SUM(J135:J141)</f>
        <v>19.988999999999997</v>
      </c>
      <c r="K142" s="19">
        <f t="shared" si="30"/>
        <v>31.986999999999998</v>
      </c>
      <c r="L142" s="19">
        <f t="shared" si="30"/>
        <v>92.837000000000018</v>
      </c>
    </row>
    <row r="143" spans="1:12" ht="15" x14ac:dyDescent="0.25">
      <c r="A143" s="13">
        <f>A135</f>
        <v>2</v>
      </c>
      <c r="B143" s="13">
        <f>B135</f>
        <v>2</v>
      </c>
      <c r="C143" s="10" t="s">
        <v>25</v>
      </c>
      <c r="D143" s="7" t="s">
        <v>26</v>
      </c>
      <c r="E143" s="40">
        <v>46</v>
      </c>
      <c r="F143" s="38" t="s">
        <v>117</v>
      </c>
      <c r="G143" s="39">
        <v>60</v>
      </c>
      <c r="H143" s="39">
        <v>118.52</v>
      </c>
      <c r="I143" s="39">
        <v>51.588000000000001</v>
      </c>
      <c r="J143" s="39">
        <v>0.67</v>
      </c>
      <c r="K143" s="39">
        <v>3.7149999999999999</v>
      </c>
      <c r="L143" s="39">
        <v>3.64</v>
      </c>
    </row>
    <row r="144" spans="1:12" ht="15" x14ac:dyDescent="0.25">
      <c r="A144" s="14"/>
      <c r="B144" s="15"/>
      <c r="C144" s="11"/>
      <c r="D144" s="7" t="s">
        <v>27</v>
      </c>
      <c r="E144" s="40">
        <v>84</v>
      </c>
      <c r="F144" s="38" t="s">
        <v>122</v>
      </c>
      <c r="G144" s="39">
        <v>200</v>
      </c>
      <c r="H144" s="39"/>
      <c r="I144" s="39">
        <v>111.83799999999999</v>
      </c>
      <c r="J144" s="39">
        <v>5.74</v>
      </c>
      <c r="K144" s="39">
        <v>4.3970000000000002</v>
      </c>
      <c r="L144" s="39">
        <v>15.978999999999999</v>
      </c>
    </row>
    <row r="145" spans="1:12" ht="15" x14ac:dyDescent="0.25">
      <c r="A145" s="14"/>
      <c r="B145" s="15"/>
      <c r="C145" s="11"/>
      <c r="D145" s="7" t="s">
        <v>28</v>
      </c>
      <c r="E145" s="40">
        <v>268</v>
      </c>
      <c r="F145" s="38" t="s">
        <v>90</v>
      </c>
      <c r="G145" s="39">
        <v>90</v>
      </c>
      <c r="H145" s="39"/>
      <c r="I145" s="39">
        <v>230.22800000000001</v>
      </c>
      <c r="J145" s="39">
        <v>13.728</v>
      </c>
      <c r="K145" s="39">
        <v>13.532999999999999</v>
      </c>
      <c r="L145" s="39">
        <v>15.44</v>
      </c>
    </row>
    <row r="146" spans="1:12" ht="15" x14ac:dyDescent="0.25">
      <c r="A146" s="14"/>
      <c r="B146" s="15"/>
      <c r="C146" s="11"/>
      <c r="D146" s="7" t="s">
        <v>29</v>
      </c>
      <c r="E146" s="40">
        <v>202</v>
      </c>
      <c r="F146" s="38" t="s">
        <v>76</v>
      </c>
      <c r="G146" s="39">
        <v>150</v>
      </c>
      <c r="H146" s="39"/>
      <c r="I146" s="39">
        <v>222.482</v>
      </c>
      <c r="J146" s="39">
        <v>6.4139999999999997</v>
      </c>
      <c r="K146" s="39">
        <v>3.6560000000000001</v>
      </c>
      <c r="L146" s="39">
        <v>40.944000000000003</v>
      </c>
    </row>
    <row r="147" spans="1:12" ht="15" x14ac:dyDescent="0.25">
      <c r="A147" s="14"/>
      <c r="B147" s="15"/>
      <c r="C147" s="11"/>
      <c r="D147" s="7" t="s">
        <v>30</v>
      </c>
      <c r="E147" s="40">
        <v>357</v>
      </c>
      <c r="F147" s="38" t="s">
        <v>118</v>
      </c>
      <c r="G147" s="39">
        <v>180</v>
      </c>
      <c r="H147" s="39"/>
      <c r="I147" s="39">
        <v>88.11</v>
      </c>
      <c r="J147" s="39">
        <v>0</v>
      </c>
      <c r="K147" s="39">
        <v>0</v>
      </c>
      <c r="L147" s="39">
        <v>21.762</v>
      </c>
    </row>
    <row r="148" spans="1:12" ht="15" x14ac:dyDescent="0.25">
      <c r="A148" s="14"/>
      <c r="B148" s="15"/>
      <c r="C148" s="11"/>
      <c r="D148" s="7" t="s">
        <v>31</v>
      </c>
      <c r="E148" s="40">
        <v>164</v>
      </c>
      <c r="F148" s="38" t="s">
        <v>48</v>
      </c>
      <c r="G148" s="39">
        <v>30</v>
      </c>
      <c r="H148" s="39"/>
      <c r="I148" s="39">
        <v>77.7</v>
      </c>
      <c r="J148" s="39">
        <v>2.5499999999999998</v>
      </c>
      <c r="K148" s="39">
        <v>0.99</v>
      </c>
      <c r="L148" s="39">
        <v>14.49</v>
      </c>
    </row>
    <row r="149" spans="1:12" ht="15" x14ac:dyDescent="0.25">
      <c r="A149" s="14"/>
      <c r="B149" s="15"/>
      <c r="C149" s="11"/>
      <c r="D149" s="7" t="s">
        <v>32</v>
      </c>
      <c r="E149" s="40">
        <v>1305</v>
      </c>
      <c r="F149" s="38" t="s">
        <v>49</v>
      </c>
      <c r="G149" s="39">
        <v>30</v>
      </c>
      <c r="H149" s="39"/>
      <c r="I149" s="39">
        <v>70.5</v>
      </c>
      <c r="J149" s="39">
        <v>2.2799999999999998</v>
      </c>
      <c r="K149" s="39">
        <v>0.24</v>
      </c>
      <c r="L149" s="39">
        <v>14.76</v>
      </c>
    </row>
    <row r="150" spans="1:12" ht="15" x14ac:dyDescent="0.25">
      <c r="A150" s="14"/>
      <c r="B150" s="15"/>
      <c r="C150" s="11"/>
      <c r="D150" s="6"/>
      <c r="E150" s="40">
        <v>348</v>
      </c>
      <c r="F150" s="38" t="s">
        <v>57</v>
      </c>
      <c r="G150" s="39">
        <v>30</v>
      </c>
      <c r="H150" s="39"/>
      <c r="I150" s="39">
        <v>16.861000000000001</v>
      </c>
      <c r="J150" s="39">
        <v>0.49</v>
      </c>
      <c r="K150" s="39">
        <v>0.78</v>
      </c>
      <c r="L150" s="39">
        <v>2.7050000000000001</v>
      </c>
    </row>
    <row r="151" spans="1:12" ht="15" x14ac:dyDescent="0.25">
      <c r="A151" s="14"/>
      <c r="B151" s="15"/>
      <c r="C151" s="11"/>
      <c r="D151" s="6"/>
      <c r="E151" s="40"/>
      <c r="F151" s="38"/>
      <c r="G151" s="39"/>
      <c r="H151" s="39"/>
      <c r="I151" s="39"/>
      <c r="J151" s="39"/>
      <c r="K151" s="39"/>
      <c r="L151" s="39"/>
    </row>
    <row r="152" spans="1:12" ht="15" x14ac:dyDescent="0.25">
      <c r="A152" s="16"/>
      <c r="B152" s="17"/>
      <c r="C152" s="8"/>
      <c r="D152" s="18" t="s">
        <v>33</v>
      </c>
      <c r="E152" s="25"/>
      <c r="F152" s="9"/>
      <c r="G152" s="19">
        <f>SUM(G143:G151)</f>
        <v>770</v>
      </c>
      <c r="H152" s="19">
        <f t="shared" ref="H152" si="31">SUM(H143:H151)</f>
        <v>118.52</v>
      </c>
      <c r="I152" s="19">
        <f>SUM(I143:I151)</f>
        <v>869.30700000000002</v>
      </c>
      <c r="J152" s="19">
        <f t="shared" ref="J152:L152" si="32">SUM(J143:J151)</f>
        <v>31.872</v>
      </c>
      <c r="K152" s="19">
        <f t="shared" si="32"/>
        <v>27.310999999999996</v>
      </c>
      <c r="L152" s="19">
        <f t="shared" si="32"/>
        <v>129.72</v>
      </c>
    </row>
    <row r="153" spans="1:12" ht="13.5" customHeight="1" thickBot="1" x14ac:dyDescent="0.25">
      <c r="A153" s="33">
        <f>A135</f>
        <v>2</v>
      </c>
      <c r="B153" s="33">
        <f>B135</f>
        <v>2</v>
      </c>
      <c r="C153" s="95" t="s">
        <v>4</v>
      </c>
      <c r="D153" s="96"/>
      <c r="E153" s="32"/>
      <c r="F153" s="31"/>
      <c r="G153" s="32">
        <f>G142+G152</f>
        <v>1270</v>
      </c>
      <c r="H153" s="32">
        <f>H142+H152</f>
        <v>197.51999999999998</v>
      </c>
      <c r="I153" s="32">
        <f>I142+I152</f>
        <v>1594.1759999999999</v>
      </c>
      <c r="J153" s="32">
        <f t="shared" ref="J153:L153" si="33">J142+J152</f>
        <v>51.860999999999997</v>
      </c>
      <c r="K153" s="32">
        <f t="shared" si="33"/>
        <v>59.297999999999995</v>
      </c>
      <c r="L153" s="32">
        <f t="shared" si="33"/>
        <v>222.55700000000002</v>
      </c>
    </row>
    <row r="154" spans="1:12" ht="15" x14ac:dyDescent="0.25">
      <c r="A154" s="20">
        <v>2</v>
      </c>
      <c r="B154" s="21">
        <v>3</v>
      </c>
      <c r="C154" s="22" t="s">
        <v>20</v>
      </c>
      <c r="D154" s="5" t="s">
        <v>21</v>
      </c>
      <c r="E154" s="37">
        <v>173</v>
      </c>
      <c r="F154" s="35" t="s">
        <v>91</v>
      </c>
      <c r="G154" s="36">
        <v>200</v>
      </c>
      <c r="H154" s="36">
        <v>79</v>
      </c>
      <c r="I154" s="36">
        <v>249.64099999999999</v>
      </c>
      <c r="J154" s="36">
        <v>6.6710000000000003</v>
      </c>
      <c r="K154" s="36">
        <v>11.611000000000001</v>
      </c>
      <c r="L154" s="36">
        <v>29.459</v>
      </c>
    </row>
    <row r="155" spans="1:12" ht="15" x14ac:dyDescent="0.25">
      <c r="A155" s="23"/>
      <c r="B155" s="15"/>
      <c r="C155" s="11"/>
      <c r="D155" s="6"/>
      <c r="E155" s="40">
        <v>329</v>
      </c>
      <c r="F155" s="38" t="s">
        <v>72</v>
      </c>
      <c r="G155" s="39">
        <v>20</v>
      </c>
      <c r="H155" s="39"/>
      <c r="I155" s="39">
        <v>68.8</v>
      </c>
      <c r="J155" s="39">
        <v>5.2</v>
      </c>
      <c r="K155" s="39">
        <v>5.22</v>
      </c>
      <c r="L155" s="39">
        <v>0</v>
      </c>
    </row>
    <row r="156" spans="1:12" ht="15" x14ac:dyDescent="0.25">
      <c r="A156" s="23"/>
      <c r="B156" s="15"/>
      <c r="C156" s="11"/>
      <c r="D156" s="7" t="s">
        <v>22</v>
      </c>
      <c r="E156" s="40">
        <v>378</v>
      </c>
      <c r="F156" s="38" t="s">
        <v>41</v>
      </c>
      <c r="G156" s="39">
        <v>200</v>
      </c>
      <c r="H156" s="39"/>
      <c r="I156" s="39">
        <v>80.388000000000005</v>
      </c>
      <c r="J156" s="39">
        <v>1.65</v>
      </c>
      <c r="K156" s="39">
        <v>1.3009999999999999</v>
      </c>
      <c r="L156" s="39">
        <v>15.443</v>
      </c>
    </row>
    <row r="157" spans="1:12" ht="15.75" customHeight="1" x14ac:dyDescent="0.25">
      <c r="A157" s="23"/>
      <c r="B157" s="15"/>
      <c r="C157" s="11"/>
      <c r="D157" s="7" t="s">
        <v>23</v>
      </c>
      <c r="E157" s="40">
        <v>164</v>
      </c>
      <c r="F157" s="38" t="s">
        <v>48</v>
      </c>
      <c r="G157" s="39">
        <v>40</v>
      </c>
      <c r="H157" s="39"/>
      <c r="I157" s="39">
        <v>94</v>
      </c>
      <c r="J157" s="39">
        <v>3.04</v>
      </c>
      <c r="K157" s="39">
        <v>0.32</v>
      </c>
      <c r="L157" s="39">
        <v>19.68</v>
      </c>
    </row>
    <row r="158" spans="1:12" ht="15" x14ac:dyDescent="0.25">
      <c r="A158" s="23"/>
      <c r="B158" s="15"/>
      <c r="C158" s="11"/>
      <c r="D158" s="7" t="s">
        <v>24</v>
      </c>
      <c r="E158" s="40"/>
      <c r="F158" s="38"/>
      <c r="G158" s="39"/>
      <c r="H158" s="39"/>
      <c r="I158" s="39"/>
      <c r="J158" s="39"/>
      <c r="K158" s="39"/>
      <c r="L158" s="39"/>
    </row>
    <row r="159" spans="1:12" ht="15" x14ac:dyDescent="0.25">
      <c r="A159" s="23"/>
      <c r="B159" s="15"/>
      <c r="C159" s="11"/>
      <c r="D159" s="6"/>
      <c r="E159" s="40">
        <v>1310</v>
      </c>
      <c r="F159" s="38" t="s">
        <v>42</v>
      </c>
      <c r="G159" s="39">
        <v>40</v>
      </c>
      <c r="H159" s="39"/>
      <c r="I159" s="39">
        <v>88</v>
      </c>
      <c r="J159" s="39">
        <v>2.8</v>
      </c>
      <c r="K159" s="39">
        <v>0.4</v>
      </c>
      <c r="L159" s="39">
        <v>18.399999999999999</v>
      </c>
    </row>
    <row r="160" spans="1:12" ht="15" x14ac:dyDescent="0.25">
      <c r="A160" s="23"/>
      <c r="B160" s="15"/>
      <c r="C160" s="11"/>
      <c r="D160" s="6"/>
      <c r="E160" s="40"/>
      <c r="F160" s="38"/>
      <c r="G160" s="39"/>
      <c r="H160" s="39"/>
      <c r="I160" s="39"/>
      <c r="J160" s="39"/>
      <c r="K160" s="39"/>
      <c r="L160" s="39"/>
    </row>
    <row r="161" spans="1:12" ht="15" x14ac:dyDescent="0.25">
      <c r="A161" s="24"/>
      <c r="B161" s="17"/>
      <c r="C161" s="8"/>
      <c r="D161" s="18" t="s">
        <v>33</v>
      </c>
      <c r="E161" s="25"/>
      <c r="F161" s="9"/>
      <c r="G161" s="19">
        <f>SUM(G154:G160)</f>
        <v>500</v>
      </c>
      <c r="H161" s="19">
        <f t="shared" ref="H161" si="34">SUM(H154:H160)</f>
        <v>79</v>
      </c>
      <c r="I161" s="19">
        <f>SUM(I154:I160)</f>
        <v>580.82899999999995</v>
      </c>
      <c r="J161" s="19">
        <f t="shared" ref="J161:L161" si="35">SUM(J154:J160)</f>
        <v>19.361000000000001</v>
      </c>
      <c r="K161" s="19">
        <f t="shared" si="35"/>
        <v>18.851999999999997</v>
      </c>
      <c r="L161" s="19">
        <f t="shared" si="35"/>
        <v>82.981999999999999</v>
      </c>
    </row>
    <row r="162" spans="1:12" ht="15" x14ac:dyDescent="0.25">
      <c r="A162" s="26">
        <f>A154</f>
        <v>2</v>
      </c>
      <c r="B162" s="13">
        <f>B154</f>
        <v>3</v>
      </c>
      <c r="C162" s="10" t="s">
        <v>25</v>
      </c>
      <c r="D162" s="7" t="s">
        <v>26</v>
      </c>
      <c r="E162" s="40">
        <v>49</v>
      </c>
      <c r="F162" s="38" t="s">
        <v>119</v>
      </c>
      <c r="G162" s="39">
        <v>60</v>
      </c>
      <c r="H162" s="39">
        <v>118.52</v>
      </c>
      <c r="I162" s="39">
        <v>46.122</v>
      </c>
      <c r="J162" s="39">
        <v>0.77</v>
      </c>
      <c r="K162" s="39">
        <v>3.0910000000000002</v>
      </c>
      <c r="L162" s="39">
        <v>3.597</v>
      </c>
    </row>
    <row r="163" spans="1:12" ht="15" x14ac:dyDescent="0.25">
      <c r="A163" s="23"/>
      <c r="B163" s="15"/>
      <c r="C163" s="11"/>
      <c r="D163" s="7" t="s">
        <v>27</v>
      </c>
      <c r="E163" s="40">
        <v>113</v>
      </c>
      <c r="F163" s="38" t="s">
        <v>120</v>
      </c>
      <c r="G163" s="39">
        <v>200</v>
      </c>
      <c r="H163" s="39"/>
      <c r="I163" s="39">
        <v>35.052</v>
      </c>
      <c r="J163" s="39">
        <v>3.9340000000000002</v>
      </c>
      <c r="K163" s="39">
        <v>4.8109999999999999</v>
      </c>
      <c r="L163" s="39">
        <v>11.768000000000001</v>
      </c>
    </row>
    <row r="164" spans="1:12" ht="15" x14ac:dyDescent="0.25">
      <c r="A164" s="23"/>
      <c r="B164" s="15"/>
      <c r="C164" s="11"/>
      <c r="D164" s="7" t="s">
        <v>28</v>
      </c>
      <c r="E164" s="40">
        <v>260</v>
      </c>
      <c r="F164" s="38" t="s">
        <v>121</v>
      </c>
      <c r="G164" s="39">
        <v>90</v>
      </c>
      <c r="H164" s="39"/>
      <c r="I164" s="39">
        <v>133.08099999999999</v>
      </c>
      <c r="J164" s="39">
        <v>16.457000000000001</v>
      </c>
      <c r="K164" s="39">
        <v>6.3460000000000001</v>
      </c>
      <c r="L164" s="39">
        <v>6.681</v>
      </c>
    </row>
    <row r="165" spans="1:12" ht="15" x14ac:dyDescent="0.25">
      <c r="A165" s="23"/>
      <c r="B165" s="15"/>
      <c r="C165" s="11"/>
      <c r="D165" s="7" t="s">
        <v>29</v>
      </c>
      <c r="E165" s="40">
        <v>173</v>
      </c>
      <c r="F165" s="38" t="s">
        <v>55</v>
      </c>
      <c r="G165" s="39">
        <v>150</v>
      </c>
      <c r="H165" s="39"/>
      <c r="I165" s="39">
        <v>140.40100000000001</v>
      </c>
      <c r="J165" s="39">
        <v>4.6950000000000003</v>
      </c>
      <c r="K165" s="39">
        <v>4.1219999999999999</v>
      </c>
      <c r="L165" s="39">
        <v>21.18</v>
      </c>
    </row>
    <row r="166" spans="1:12" ht="15" x14ac:dyDescent="0.25">
      <c r="A166" s="23"/>
      <c r="B166" s="15"/>
      <c r="C166" s="11"/>
      <c r="D166" s="7" t="s">
        <v>30</v>
      </c>
      <c r="E166" s="40">
        <v>398</v>
      </c>
      <c r="F166" s="38" t="s">
        <v>101</v>
      </c>
      <c r="G166" s="39">
        <v>180</v>
      </c>
      <c r="H166" s="39"/>
      <c r="I166" s="39">
        <v>74.594999999999999</v>
      </c>
      <c r="J166" s="39">
        <v>0.23400000000000001</v>
      </c>
      <c r="K166" s="39">
        <v>0</v>
      </c>
      <c r="L166" s="39">
        <v>18.263000000000002</v>
      </c>
    </row>
    <row r="167" spans="1:12" ht="15" x14ac:dyDescent="0.25">
      <c r="A167" s="23"/>
      <c r="B167" s="15"/>
      <c r="C167" s="11"/>
      <c r="D167" s="7" t="s">
        <v>31</v>
      </c>
      <c r="E167" s="40">
        <v>164</v>
      </c>
      <c r="F167" s="38" t="s">
        <v>48</v>
      </c>
      <c r="G167" s="39">
        <v>30</v>
      </c>
      <c r="H167" s="39"/>
      <c r="I167" s="39">
        <v>77.7</v>
      </c>
      <c r="J167" s="39">
        <v>2.5499999999999998</v>
      </c>
      <c r="K167" s="39">
        <v>0.99</v>
      </c>
      <c r="L167" s="39">
        <v>14.49</v>
      </c>
    </row>
    <row r="168" spans="1:12" ht="15" x14ac:dyDescent="0.25">
      <c r="A168" s="23"/>
      <c r="B168" s="15"/>
      <c r="C168" s="11"/>
      <c r="D168" s="7" t="s">
        <v>32</v>
      </c>
      <c r="E168" s="40">
        <v>1305</v>
      </c>
      <c r="F168" s="38" t="s">
        <v>49</v>
      </c>
      <c r="G168" s="39">
        <v>30</v>
      </c>
      <c r="H168" s="39"/>
      <c r="I168" s="39">
        <v>70.5</v>
      </c>
      <c r="J168" s="39">
        <v>2.2799999999999998</v>
      </c>
      <c r="K168" s="39">
        <v>0.24</v>
      </c>
      <c r="L168" s="39">
        <v>14.76</v>
      </c>
    </row>
    <row r="169" spans="1:12" ht="15" x14ac:dyDescent="0.25">
      <c r="A169" s="23"/>
      <c r="B169" s="15"/>
      <c r="C169" s="11"/>
      <c r="D169" s="6"/>
      <c r="E169" s="40"/>
      <c r="F169" s="38"/>
      <c r="G169" s="39"/>
      <c r="H169" s="39"/>
      <c r="I169" s="39"/>
      <c r="J169" s="39"/>
      <c r="K169" s="39"/>
      <c r="L169" s="39"/>
    </row>
    <row r="170" spans="1:12" ht="15" x14ac:dyDescent="0.25">
      <c r="A170" s="23"/>
      <c r="B170" s="15"/>
      <c r="C170" s="11"/>
      <c r="D170" s="6"/>
      <c r="E170" s="40"/>
      <c r="F170" s="38"/>
      <c r="G170" s="39"/>
      <c r="H170" s="39"/>
      <c r="I170" s="39"/>
      <c r="J170" s="39"/>
      <c r="K170" s="39"/>
      <c r="L170" s="39"/>
    </row>
    <row r="171" spans="1:12" ht="15" x14ac:dyDescent="0.25">
      <c r="A171" s="24"/>
      <c r="B171" s="17"/>
      <c r="C171" s="8"/>
      <c r="D171" s="18" t="s">
        <v>33</v>
      </c>
      <c r="E171" s="25"/>
      <c r="F171" s="9"/>
      <c r="G171" s="19">
        <f>SUM(G162:G170)</f>
        <v>740</v>
      </c>
      <c r="H171" s="19">
        <f t="shared" ref="H171" si="36">SUM(H162:H170)</f>
        <v>118.52</v>
      </c>
      <c r="I171" s="19">
        <f>SUM(I162:I170)</f>
        <v>577.45100000000002</v>
      </c>
      <c r="J171" s="19">
        <f t="shared" ref="J171:L171" si="37">SUM(J162:J170)</f>
        <v>30.920000000000005</v>
      </c>
      <c r="K171" s="19">
        <f t="shared" si="37"/>
        <v>19.599999999999998</v>
      </c>
      <c r="L171" s="19">
        <f t="shared" si="37"/>
        <v>90.739000000000004</v>
      </c>
    </row>
    <row r="172" spans="1:12" ht="13.5" customHeight="1" thickBot="1" x14ac:dyDescent="0.25">
      <c r="A172" s="29">
        <f>A154</f>
        <v>2</v>
      </c>
      <c r="B172" s="30">
        <f>B154</f>
        <v>3</v>
      </c>
      <c r="C172" s="95" t="s">
        <v>4</v>
      </c>
      <c r="D172" s="96"/>
      <c r="E172" s="32"/>
      <c r="F172" s="31"/>
      <c r="G172" s="32">
        <f>G161+G171</f>
        <v>1240</v>
      </c>
      <c r="H172" s="32">
        <f>H161+H171</f>
        <v>197.51999999999998</v>
      </c>
      <c r="I172" s="32">
        <f>I161+I171</f>
        <v>1158.28</v>
      </c>
      <c r="J172" s="32">
        <f t="shared" ref="J172:L172" si="38">J161+J171</f>
        <v>50.281000000000006</v>
      </c>
      <c r="K172" s="32">
        <f t="shared" si="38"/>
        <v>38.451999999999998</v>
      </c>
      <c r="L172" s="32">
        <f t="shared" si="38"/>
        <v>173.721</v>
      </c>
    </row>
    <row r="173" spans="1:12" ht="15" x14ac:dyDescent="0.25">
      <c r="A173" s="20">
        <v>2</v>
      </c>
      <c r="B173" s="21">
        <v>4</v>
      </c>
      <c r="C173" s="22" t="s">
        <v>20</v>
      </c>
      <c r="D173" s="5" t="s">
        <v>21</v>
      </c>
      <c r="E173" s="37">
        <v>279</v>
      </c>
      <c r="F173" s="35" t="s">
        <v>95</v>
      </c>
      <c r="G173" s="36">
        <v>120</v>
      </c>
      <c r="H173" s="36">
        <v>79</v>
      </c>
      <c r="I173" s="36">
        <v>240.042</v>
      </c>
      <c r="J173" s="36">
        <v>11.835000000000001</v>
      </c>
      <c r="K173" s="36">
        <v>16.657</v>
      </c>
      <c r="L173" s="36">
        <v>25.056999999999999</v>
      </c>
    </row>
    <row r="174" spans="1:12" ht="15" x14ac:dyDescent="0.25">
      <c r="A174" s="23"/>
      <c r="B174" s="15"/>
      <c r="C174" s="11"/>
      <c r="D174" s="6"/>
      <c r="E174" s="40">
        <v>202</v>
      </c>
      <c r="F174" s="38" t="s">
        <v>76</v>
      </c>
      <c r="G174" s="39">
        <v>150</v>
      </c>
      <c r="H174" s="39"/>
      <c r="I174" s="39">
        <v>222.482</v>
      </c>
      <c r="J174" s="39">
        <v>6.4139999999999997</v>
      </c>
      <c r="K174" s="39">
        <v>3.6560000000000001</v>
      </c>
      <c r="L174" s="39">
        <v>40.944000000000003</v>
      </c>
    </row>
    <row r="175" spans="1:12" ht="15" x14ac:dyDescent="0.25">
      <c r="A175" s="23"/>
      <c r="B175" s="15"/>
      <c r="C175" s="11"/>
      <c r="D175" s="7" t="s">
        <v>22</v>
      </c>
      <c r="E175" s="40">
        <v>377</v>
      </c>
      <c r="F175" s="38" t="s">
        <v>51</v>
      </c>
      <c r="G175" s="39">
        <v>200</v>
      </c>
      <c r="H175" s="39"/>
      <c r="I175" s="39">
        <v>54.747999999999998</v>
      </c>
      <c r="J175" s="39">
        <v>0.23599999999999999</v>
      </c>
      <c r="K175" s="39">
        <v>5.5E-2</v>
      </c>
      <c r="L175" s="39">
        <v>13.163</v>
      </c>
    </row>
    <row r="176" spans="1:12" ht="15" x14ac:dyDescent="0.25">
      <c r="A176" s="23"/>
      <c r="B176" s="15"/>
      <c r="C176" s="11"/>
      <c r="D176" s="7" t="s">
        <v>23</v>
      </c>
      <c r="E176" s="40">
        <v>164</v>
      </c>
      <c r="F176" s="38" t="s">
        <v>48</v>
      </c>
      <c r="G176" s="39">
        <v>40</v>
      </c>
      <c r="H176" s="39"/>
      <c r="I176" s="39">
        <v>94</v>
      </c>
      <c r="J176" s="39">
        <v>3.04</v>
      </c>
      <c r="K176" s="39">
        <v>0.32</v>
      </c>
      <c r="L176" s="39">
        <v>19.68</v>
      </c>
    </row>
    <row r="177" spans="1:12" ht="15" x14ac:dyDescent="0.25">
      <c r="A177" s="23"/>
      <c r="B177" s="15"/>
      <c r="C177" s="11"/>
      <c r="D177" s="7" t="s">
        <v>24</v>
      </c>
      <c r="E177" s="40"/>
      <c r="F177" s="38"/>
      <c r="G177" s="39"/>
      <c r="H177" s="39"/>
      <c r="I177" s="39"/>
      <c r="J177" s="39"/>
      <c r="K177" s="39"/>
      <c r="L177" s="39"/>
    </row>
    <row r="178" spans="1:12" ht="15" x14ac:dyDescent="0.25">
      <c r="A178" s="23"/>
      <c r="B178" s="15"/>
      <c r="C178" s="11"/>
      <c r="D178" s="6"/>
      <c r="E178" s="40">
        <v>71</v>
      </c>
      <c r="F178" s="38" t="s">
        <v>43</v>
      </c>
      <c r="G178" s="39">
        <v>30</v>
      </c>
      <c r="H178" s="39"/>
      <c r="I178" s="39">
        <v>3.3</v>
      </c>
      <c r="J178" s="39">
        <v>0.21</v>
      </c>
      <c r="K178" s="39">
        <v>0.03</v>
      </c>
      <c r="L178" s="39">
        <v>0.56999999999999995</v>
      </c>
    </row>
    <row r="179" spans="1:12" ht="15" x14ac:dyDescent="0.25">
      <c r="A179" s="23"/>
      <c r="B179" s="15"/>
      <c r="C179" s="11"/>
      <c r="D179" s="6"/>
      <c r="E179" s="40"/>
      <c r="F179" s="38"/>
      <c r="G179" s="39"/>
      <c r="H179" s="39"/>
      <c r="I179" s="39"/>
      <c r="J179" s="39"/>
      <c r="K179" s="39"/>
      <c r="L179" s="39"/>
    </row>
    <row r="180" spans="1:12" ht="15" x14ac:dyDescent="0.25">
      <c r="A180" s="24"/>
      <c r="B180" s="17"/>
      <c r="C180" s="8"/>
      <c r="D180" s="18" t="s">
        <v>33</v>
      </c>
      <c r="E180" s="25"/>
      <c r="F180" s="9"/>
      <c r="G180" s="19">
        <f>SUM(G173:G179)</f>
        <v>540</v>
      </c>
      <c r="H180" s="19">
        <f t="shared" ref="H180" si="39">SUM(H173:H179)</f>
        <v>79</v>
      </c>
      <c r="I180" s="19">
        <f>SUM(I173:I179)</f>
        <v>614.572</v>
      </c>
      <c r="J180" s="19">
        <f t="shared" ref="J180:L180" si="40">SUM(J173:J179)</f>
        <v>21.735000000000003</v>
      </c>
      <c r="K180" s="19">
        <f t="shared" si="40"/>
        <v>20.718</v>
      </c>
      <c r="L180" s="19">
        <f t="shared" si="40"/>
        <v>99.413999999999987</v>
      </c>
    </row>
    <row r="181" spans="1:12" ht="15" x14ac:dyDescent="0.25">
      <c r="A181" s="26">
        <f>A173</f>
        <v>2</v>
      </c>
      <c r="B181" s="13">
        <f>B173</f>
        <v>4</v>
      </c>
      <c r="C181" s="10" t="s">
        <v>25</v>
      </c>
      <c r="D181" s="7" t="s">
        <v>26</v>
      </c>
      <c r="E181" s="40">
        <v>65</v>
      </c>
      <c r="F181" s="38" t="s">
        <v>81</v>
      </c>
      <c r="G181" s="39">
        <v>60</v>
      </c>
      <c r="H181" s="39">
        <v>118.52</v>
      </c>
      <c r="I181" s="39">
        <v>67.078000000000003</v>
      </c>
      <c r="J181" s="39">
        <v>0.55400000000000005</v>
      </c>
      <c r="K181" s="39">
        <v>3.694</v>
      </c>
      <c r="L181" s="39">
        <v>7.6849999999999996</v>
      </c>
    </row>
    <row r="182" spans="1:12" ht="15" x14ac:dyDescent="0.25">
      <c r="A182" s="23"/>
      <c r="B182" s="15"/>
      <c r="C182" s="11"/>
      <c r="D182" s="7" t="s">
        <v>27</v>
      </c>
      <c r="E182" s="40" t="s">
        <v>45</v>
      </c>
      <c r="F182" s="38" t="s">
        <v>44</v>
      </c>
      <c r="G182" s="39">
        <v>200</v>
      </c>
      <c r="H182" s="39"/>
      <c r="I182" s="39">
        <v>93.183000000000007</v>
      </c>
      <c r="J182" s="39">
        <v>4.3140000000000001</v>
      </c>
      <c r="K182" s="39">
        <v>4.774</v>
      </c>
      <c r="L182" s="39">
        <v>11.887</v>
      </c>
    </row>
    <row r="183" spans="1:12" ht="15" x14ac:dyDescent="0.25">
      <c r="A183" s="23"/>
      <c r="B183" s="15"/>
      <c r="C183" s="11"/>
      <c r="D183" s="7" t="s">
        <v>28</v>
      </c>
      <c r="E183" s="40">
        <v>229</v>
      </c>
      <c r="F183" s="38" t="s">
        <v>93</v>
      </c>
      <c r="G183" s="39">
        <v>90</v>
      </c>
      <c r="H183" s="39"/>
      <c r="I183" s="39">
        <v>104.84099999999999</v>
      </c>
      <c r="J183" s="39">
        <v>13.037000000000001</v>
      </c>
      <c r="K183" s="39">
        <v>13.275</v>
      </c>
      <c r="L183" s="39">
        <v>3.1190000000000002</v>
      </c>
    </row>
    <row r="184" spans="1:12" ht="15" x14ac:dyDescent="0.25">
      <c r="A184" s="23"/>
      <c r="B184" s="15"/>
      <c r="C184" s="11"/>
      <c r="D184" s="7" t="s">
        <v>29</v>
      </c>
      <c r="E184" s="40">
        <v>171</v>
      </c>
      <c r="F184" s="38" t="s">
        <v>94</v>
      </c>
      <c r="G184" s="39">
        <v>150</v>
      </c>
      <c r="H184" s="39"/>
      <c r="I184" s="39">
        <v>187.03100000000001</v>
      </c>
      <c r="J184" s="39">
        <v>4.008</v>
      </c>
      <c r="K184" s="39">
        <v>4.2789999999999999</v>
      </c>
      <c r="L184" s="39">
        <v>33.072000000000003</v>
      </c>
    </row>
    <row r="185" spans="1:12" ht="15" x14ac:dyDescent="0.25">
      <c r="A185" s="23"/>
      <c r="B185" s="15"/>
      <c r="C185" s="11"/>
      <c r="D185" s="7" t="s">
        <v>30</v>
      </c>
      <c r="E185" s="40">
        <v>349</v>
      </c>
      <c r="F185" s="38" t="s">
        <v>62</v>
      </c>
      <c r="G185" s="39">
        <v>180</v>
      </c>
      <c r="H185" s="39"/>
      <c r="I185" s="39">
        <v>64.8</v>
      </c>
      <c r="J185" s="39">
        <v>0.14399999999999999</v>
      </c>
      <c r="K185" s="39">
        <v>0.14399999999999999</v>
      </c>
      <c r="L185" s="39">
        <v>15.504</v>
      </c>
    </row>
    <row r="186" spans="1:12" ht="15" x14ac:dyDescent="0.25">
      <c r="A186" s="23"/>
      <c r="B186" s="15"/>
      <c r="C186" s="11"/>
      <c r="D186" s="7" t="s">
        <v>31</v>
      </c>
      <c r="E186" s="40">
        <v>164</v>
      </c>
      <c r="F186" s="38" t="s">
        <v>48</v>
      </c>
      <c r="G186" s="39">
        <v>30</v>
      </c>
      <c r="H186" s="39"/>
      <c r="I186" s="39">
        <v>77.7</v>
      </c>
      <c r="J186" s="39">
        <v>2.5499999999999998</v>
      </c>
      <c r="K186" s="39">
        <v>0.99</v>
      </c>
      <c r="L186" s="39">
        <v>14.49</v>
      </c>
    </row>
    <row r="187" spans="1:12" ht="15" x14ac:dyDescent="0.25">
      <c r="A187" s="23"/>
      <c r="B187" s="15"/>
      <c r="C187" s="11"/>
      <c r="D187" s="7" t="s">
        <v>32</v>
      </c>
      <c r="E187" s="40">
        <v>1305</v>
      </c>
      <c r="F187" s="38" t="s">
        <v>49</v>
      </c>
      <c r="G187" s="39">
        <v>30</v>
      </c>
      <c r="H187" s="39"/>
      <c r="I187" s="39">
        <v>70.5</v>
      </c>
      <c r="J187" s="39">
        <v>2.2799999999999998</v>
      </c>
      <c r="K187" s="39">
        <v>0.24</v>
      </c>
      <c r="L187" s="39">
        <v>14.76</v>
      </c>
    </row>
    <row r="188" spans="1:12" ht="15" x14ac:dyDescent="0.25">
      <c r="A188" s="23"/>
      <c r="B188" s="15"/>
      <c r="C188" s="11"/>
      <c r="D188" s="6"/>
      <c r="E188" s="40"/>
      <c r="F188" s="38"/>
      <c r="G188" s="39"/>
      <c r="H188" s="39"/>
      <c r="I188" s="39"/>
      <c r="J188" s="39"/>
      <c r="K188" s="39"/>
      <c r="L188" s="39"/>
    </row>
    <row r="189" spans="1:12" ht="15" x14ac:dyDescent="0.25">
      <c r="A189" s="23"/>
      <c r="B189" s="15"/>
      <c r="C189" s="11"/>
      <c r="D189" s="6"/>
      <c r="E189" s="40"/>
      <c r="F189" s="38"/>
      <c r="G189" s="39"/>
      <c r="H189" s="39"/>
      <c r="I189" s="39"/>
      <c r="J189" s="39"/>
      <c r="K189" s="39"/>
      <c r="L189" s="39"/>
    </row>
    <row r="190" spans="1:12" ht="15" x14ac:dyDescent="0.25">
      <c r="A190" s="24"/>
      <c r="B190" s="17"/>
      <c r="C190" s="8"/>
      <c r="D190" s="18" t="s">
        <v>33</v>
      </c>
      <c r="E190" s="25"/>
      <c r="F190" s="9"/>
      <c r="G190" s="19">
        <f>SUM(G181:G189)</f>
        <v>740</v>
      </c>
      <c r="H190" s="19">
        <f t="shared" ref="H190" si="41">SUM(H181:H189)</f>
        <v>118.52</v>
      </c>
      <c r="I190" s="19">
        <f>SUM(I181:I189)</f>
        <v>665.13300000000004</v>
      </c>
      <c r="J190" s="19">
        <f t="shared" ref="J190:L190" si="42">SUM(J181:J189)</f>
        <v>26.887</v>
      </c>
      <c r="K190" s="19">
        <f t="shared" si="42"/>
        <v>27.395999999999997</v>
      </c>
      <c r="L190" s="19">
        <f t="shared" si="42"/>
        <v>100.51700000000001</v>
      </c>
    </row>
    <row r="191" spans="1:12" ht="13.5" customHeight="1" thickBot="1" x14ac:dyDescent="0.25">
      <c r="A191" s="29">
        <f>A173</f>
        <v>2</v>
      </c>
      <c r="B191" s="30">
        <f>B173</f>
        <v>4</v>
      </c>
      <c r="C191" s="95" t="s">
        <v>4</v>
      </c>
      <c r="D191" s="96"/>
      <c r="E191" s="32"/>
      <c r="F191" s="31"/>
      <c r="G191" s="32">
        <f>G180+G190</f>
        <v>1280</v>
      </c>
      <c r="H191" s="32">
        <f>H180+H190</f>
        <v>197.51999999999998</v>
      </c>
      <c r="I191" s="32">
        <f>I180+I190</f>
        <v>1279.7049999999999</v>
      </c>
      <c r="J191" s="32">
        <f t="shared" ref="J191:L191" si="43">J180+J190</f>
        <v>48.622</v>
      </c>
      <c r="K191" s="32">
        <f t="shared" si="43"/>
        <v>48.113999999999997</v>
      </c>
      <c r="L191" s="32">
        <f t="shared" si="43"/>
        <v>199.93099999999998</v>
      </c>
    </row>
    <row r="192" spans="1:12" ht="15" x14ac:dyDescent="0.25">
      <c r="A192" s="20">
        <v>2</v>
      </c>
      <c r="B192" s="21">
        <v>5</v>
      </c>
      <c r="C192" s="22" t="s">
        <v>20</v>
      </c>
      <c r="D192" s="5" t="s">
        <v>21</v>
      </c>
      <c r="E192" s="37">
        <v>223</v>
      </c>
      <c r="F192" s="35" t="s">
        <v>97</v>
      </c>
      <c r="G192" s="36">
        <v>170</v>
      </c>
      <c r="H192" s="36">
        <v>79</v>
      </c>
      <c r="I192" s="36">
        <v>382.42099999999999</v>
      </c>
      <c r="J192" s="36">
        <v>25.067</v>
      </c>
      <c r="K192" s="36">
        <v>14.586</v>
      </c>
      <c r="L192" s="36">
        <v>36.46</v>
      </c>
    </row>
    <row r="193" spans="1:12" ht="15" x14ac:dyDescent="0.25">
      <c r="A193" s="23"/>
      <c r="B193" s="15"/>
      <c r="C193" s="11"/>
      <c r="D193" s="6"/>
      <c r="E193" s="40"/>
      <c r="F193" s="38"/>
      <c r="G193" s="39"/>
      <c r="H193" s="39"/>
      <c r="I193" s="39"/>
      <c r="J193" s="39"/>
      <c r="K193" s="39"/>
      <c r="L193" s="39"/>
    </row>
    <row r="194" spans="1:12" ht="15" x14ac:dyDescent="0.25">
      <c r="A194" s="23"/>
      <c r="B194" s="15"/>
      <c r="C194" s="11"/>
      <c r="D194" s="7" t="s">
        <v>22</v>
      </c>
      <c r="E194" s="40">
        <v>382</v>
      </c>
      <c r="F194" s="38" t="s">
        <v>79</v>
      </c>
      <c r="G194" s="39">
        <v>200</v>
      </c>
      <c r="H194" s="39"/>
      <c r="I194" s="39">
        <v>117.43</v>
      </c>
      <c r="J194" s="39">
        <v>3.88</v>
      </c>
      <c r="K194" s="39">
        <v>3.1</v>
      </c>
      <c r="L194" s="39">
        <v>18.181999999999999</v>
      </c>
    </row>
    <row r="195" spans="1:12" ht="15" x14ac:dyDescent="0.25">
      <c r="A195" s="23"/>
      <c r="B195" s="15"/>
      <c r="C195" s="11"/>
      <c r="D195" s="7" t="s">
        <v>23</v>
      </c>
      <c r="E195" s="40">
        <v>1310</v>
      </c>
      <c r="F195" s="38" t="s">
        <v>42</v>
      </c>
      <c r="G195" s="39">
        <v>40</v>
      </c>
      <c r="H195" s="39"/>
      <c r="I195" s="39">
        <v>88</v>
      </c>
      <c r="J195" s="39">
        <v>2.8</v>
      </c>
      <c r="K195" s="39">
        <v>0.4</v>
      </c>
      <c r="L195" s="39">
        <v>18.399999999999999</v>
      </c>
    </row>
    <row r="196" spans="1:12" ht="15" x14ac:dyDescent="0.25">
      <c r="A196" s="23"/>
      <c r="B196" s="15"/>
      <c r="C196" s="11"/>
      <c r="D196" s="7" t="s">
        <v>24</v>
      </c>
      <c r="E196" s="40">
        <v>338</v>
      </c>
      <c r="F196" s="38" t="s">
        <v>98</v>
      </c>
      <c r="G196" s="39">
        <v>120</v>
      </c>
      <c r="H196" s="39"/>
      <c r="I196" s="39">
        <v>56.4</v>
      </c>
      <c r="J196" s="39">
        <v>0.48</v>
      </c>
      <c r="K196" s="39">
        <v>0.48</v>
      </c>
      <c r="L196" s="39">
        <v>11.76</v>
      </c>
    </row>
    <row r="197" spans="1:12" ht="15" x14ac:dyDescent="0.25">
      <c r="A197" s="23"/>
      <c r="B197" s="15"/>
      <c r="C197" s="11"/>
      <c r="D197" s="6"/>
      <c r="E197" s="40"/>
      <c r="F197" s="38"/>
      <c r="G197" s="39"/>
      <c r="H197" s="39"/>
      <c r="I197" s="39"/>
      <c r="J197" s="39"/>
      <c r="K197" s="39"/>
      <c r="L197" s="39"/>
    </row>
    <row r="198" spans="1:12" ht="15" x14ac:dyDescent="0.25">
      <c r="A198" s="23"/>
      <c r="B198" s="15"/>
      <c r="C198" s="11"/>
      <c r="D198" s="6"/>
      <c r="E198" s="40"/>
      <c r="F198" s="38"/>
      <c r="G198" s="39"/>
      <c r="H198" s="39"/>
      <c r="I198" s="39"/>
      <c r="J198" s="39"/>
      <c r="K198" s="39"/>
      <c r="L198" s="39"/>
    </row>
    <row r="199" spans="1:12" ht="15.75" customHeight="1" x14ac:dyDescent="0.25">
      <c r="A199" s="24"/>
      <c r="B199" s="17"/>
      <c r="C199" s="8"/>
      <c r="D199" s="18" t="s">
        <v>33</v>
      </c>
      <c r="E199" s="25"/>
      <c r="F199" s="9"/>
      <c r="G199" s="19">
        <f>SUM(G192:G198)</f>
        <v>530</v>
      </c>
      <c r="H199" s="19">
        <f t="shared" ref="H199" si="44">SUM(H192:H198)</f>
        <v>79</v>
      </c>
      <c r="I199" s="19">
        <f>SUM(I192:I198)</f>
        <v>644.25099999999998</v>
      </c>
      <c r="J199" s="19">
        <f t="shared" ref="J199:L199" si="45">SUM(J192:J198)</f>
        <v>32.226999999999997</v>
      </c>
      <c r="K199" s="19">
        <f t="shared" si="45"/>
        <v>18.565999999999999</v>
      </c>
      <c r="L199" s="19">
        <f t="shared" si="45"/>
        <v>84.802000000000007</v>
      </c>
    </row>
    <row r="200" spans="1:12" ht="15" x14ac:dyDescent="0.25">
      <c r="A200" s="26">
        <f>A192</f>
        <v>2</v>
      </c>
      <c r="B200" s="13">
        <f>B192</f>
        <v>5</v>
      </c>
      <c r="C200" s="10" t="s">
        <v>25</v>
      </c>
      <c r="D200" s="7" t="s">
        <v>26</v>
      </c>
      <c r="E200" s="40">
        <v>54</v>
      </c>
      <c r="F200" s="38" t="s">
        <v>123</v>
      </c>
      <c r="G200" s="39">
        <v>60</v>
      </c>
      <c r="H200" s="39">
        <v>118.52</v>
      </c>
      <c r="I200" s="39">
        <v>56.183999999999997</v>
      </c>
      <c r="J200" s="39">
        <v>0.95499999999999996</v>
      </c>
      <c r="K200" s="39">
        <v>3.7120000000000002</v>
      </c>
      <c r="L200" s="39">
        <v>5.9550000000000001</v>
      </c>
    </row>
    <row r="201" spans="1:12" ht="15" x14ac:dyDescent="0.25">
      <c r="A201" s="23"/>
      <c r="B201" s="15"/>
      <c r="C201" s="11"/>
      <c r="D201" s="7" t="s">
        <v>27</v>
      </c>
      <c r="E201" s="40">
        <v>102</v>
      </c>
      <c r="F201" s="38" t="s">
        <v>124</v>
      </c>
      <c r="G201" s="39">
        <v>200</v>
      </c>
      <c r="H201" s="39"/>
      <c r="I201" s="39">
        <v>74.441999999999993</v>
      </c>
      <c r="J201" s="39">
        <v>4.1760000000000002</v>
      </c>
      <c r="K201" s="39">
        <v>2.4129999999999998</v>
      </c>
      <c r="L201" s="39">
        <v>12.154</v>
      </c>
    </row>
    <row r="202" spans="1:12" ht="15" x14ac:dyDescent="0.25">
      <c r="A202" s="23"/>
      <c r="B202" s="15"/>
      <c r="C202" s="11"/>
      <c r="D202" s="7" t="s">
        <v>28</v>
      </c>
      <c r="E202" s="40">
        <v>294</v>
      </c>
      <c r="F202" s="38" t="s">
        <v>58</v>
      </c>
      <c r="G202" s="39">
        <v>90</v>
      </c>
      <c r="H202" s="39"/>
      <c r="I202" s="39">
        <v>256.84100000000001</v>
      </c>
      <c r="J202" s="39">
        <v>17.213000000000001</v>
      </c>
      <c r="K202" s="39">
        <v>15.766</v>
      </c>
      <c r="L202" s="39">
        <v>11.28</v>
      </c>
    </row>
    <row r="203" spans="1:12" ht="15" x14ac:dyDescent="0.25">
      <c r="A203" s="23"/>
      <c r="B203" s="15"/>
      <c r="C203" s="11"/>
      <c r="D203" s="7" t="s">
        <v>29</v>
      </c>
      <c r="E203" s="40">
        <v>128</v>
      </c>
      <c r="F203" s="38" t="s">
        <v>46</v>
      </c>
      <c r="G203" s="39">
        <v>150</v>
      </c>
      <c r="H203" s="39"/>
      <c r="I203" s="39">
        <v>140.18199999999999</v>
      </c>
      <c r="J203" s="39">
        <v>3.2490000000000001</v>
      </c>
      <c r="K203" s="39">
        <v>3.8330000000000002</v>
      </c>
      <c r="L203" s="39">
        <v>23.152999999999999</v>
      </c>
    </row>
    <row r="204" spans="1:12" ht="15" x14ac:dyDescent="0.25">
      <c r="A204" s="23"/>
      <c r="B204" s="15"/>
      <c r="C204" s="11"/>
      <c r="D204" s="7" t="s">
        <v>30</v>
      </c>
      <c r="E204" s="40">
        <v>349</v>
      </c>
      <c r="F204" s="38" t="s">
        <v>125</v>
      </c>
      <c r="G204" s="39">
        <v>180</v>
      </c>
      <c r="H204" s="39"/>
      <c r="I204" s="39">
        <v>104.44499999999999</v>
      </c>
      <c r="J204" s="39">
        <v>0.41399999999999998</v>
      </c>
      <c r="K204" s="39">
        <v>0.09</v>
      </c>
      <c r="L204" s="39">
        <v>25.317</v>
      </c>
    </row>
    <row r="205" spans="1:12" ht="15" x14ac:dyDescent="0.25">
      <c r="A205" s="23"/>
      <c r="B205" s="15"/>
      <c r="C205" s="11"/>
      <c r="D205" s="7" t="s">
        <v>31</v>
      </c>
      <c r="E205" s="40">
        <v>164</v>
      </c>
      <c r="F205" s="38" t="s">
        <v>48</v>
      </c>
      <c r="G205" s="39">
        <v>30</v>
      </c>
      <c r="H205" s="39"/>
      <c r="I205" s="39">
        <v>77.7</v>
      </c>
      <c r="J205" s="39">
        <v>2.5499999999999998</v>
      </c>
      <c r="K205" s="39">
        <v>0.99</v>
      </c>
      <c r="L205" s="39">
        <v>14.49</v>
      </c>
    </row>
    <row r="206" spans="1:12" ht="15" x14ac:dyDescent="0.25">
      <c r="A206" s="23"/>
      <c r="B206" s="15"/>
      <c r="C206" s="11"/>
      <c r="D206" s="7" t="s">
        <v>32</v>
      </c>
      <c r="E206" s="40">
        <v>1305</v>
      </c>
      <c r="F206" s="38" t="s">
        <v>49</v>
      </c>
      <c r="G206" s="39">
        <v>30</v>
      </c>
      <c r="H206" s="39"/>
      <c r="I206" s="39">
        <v>70.5</v>
      </c>
      <c r="J206" s="39">
        <v>2.2799999999999998</v>
      </c>
      <c r="K206" s="39">
        <v>0.24</v>
      </c>
      <c r="L206" s="39">
        <v>14.76</v>
      </c>
    </row>
    <row r="207" spans="1:12" ht="15" x14ac:dyDescent="0.25">
      <c r="A207" s="23"/>
      <c r="B207" s="15"/>
      <c r="C207" s="11"/>
      <c r="D207" s="6"/>
      <c r="E207" s="40">
        <v>348</v>
      </c>
      <c r="F207" s="38" t="s">
        <v>57</v>
      </c>
      <c r="G207" s="39">
        <v>30</v>
      </c>
      <c r="H207" s="39"/>
      <c r="I207" s="39">
        <v>16.861000000000001</v>
      </c>
      <c r="J207" s="39">
        <v>0.49</v>
      </c>
      <c r="K207" s="39">
        <v>0.78</v>
      </c>
      <c r="L207" s="39">
        <v>2.7050000000000001</v>
      </c>
    </row>
    <row r="208" spans="1:12" ht="15" x14ac:dyDescent="0.25">
      <c r="A208" s="23"/>
      <c r="B208" s="15"/>
      <c r="C208" s="11"/>
      <c r="D208" s="6"/>
      <c r="E208" s="40"/>
      <c r="F208" s="38"/>
      <c r="G208" s="39"/>
      <c r="H208" s="39"/>
      <c r="I208" s="39"/>
      <c r="J208" s="39"/>
      <c r="K208" s="39"/>
      <c r="L208" s="39"/>
    </row>
    <row r="209" spans="1:12" ht="15" x14ac:dyDescent="0.25">
      <c r="A209" s="24"/>
      <c r="B209" s="17"/>
      <c r="C209" s="8"/>
      <c r="D209" s="18" t="s">
        <v>33</v>
      </c>
      <c r="E209" s="25"/>
      <c r="F209" s="9"/>
      <c r="G209" s="19">
        <f>SUM(G200:G208)</f>
        <v>770</v>
      </c>
      <c r="H209" s="19">
        <f t="shared" ref="H209" si="46">SUM(H200:H208)</f>
        <v>118.52</v>
      </c>
      <c r="I209" s="19">
        <f>SUM(I200:I208)</f>
        <v>797.15500000000009</v>
      </c>
      <c r="J209" s="19">
        <f t="shared" ref="J209:L209" si="47">SUM(J200:J208)</f>
        <v>31.327000000000002</v>
      </c>
      <c r="K209" s="19">
        <f t="shared" si="47"/>
        <v>27.823999999999995</v>
      </c>
      <c r="L209" s="19">
        <f t="shared" si="47"/>
        <v>109.81400000000001</v>
      </c>
    </row>
    <row r="210" spans="1:12" ht="13.5" customHeight="1" thickBot="1" x14ac:dyDescent="0.25">
      <c r="A210" s="29">
        <f>A192</f>
        <v>2</v>
      </c>
      <c r="B210" s="30">
        <f>B192</f>
        <v>5</v>
      </c>
      <c r="C210" s="95" t="s">
        <v>4</v>
      </c>
      <c r="D210" s="96"/>
      <c r="E210" s="32"/>
      <c r="F210" s="31"/>
      <c r="G210" s="32">
        <f>G199+G209</f>
        <v>1300</v>
      </c>
      <c r="H210" s="32">
        <f>H199+H209</f>
        <v>197.51999999999998</v>
      </c>
      <c r="I210" s="32">
        <f>I199+I209</f>
        <v>1441.4059999999999</v>
      </c>
      <c r="J210" s="32">
        <f t="shared" ref="J210:L210" si="48">J199+J209</f>
        <v>63.554000000000002</v>
      </c>
      <c r="K210" s="32">
        <f t="shared" si="48"/>
        <v>46.389999999999993</v>
      </c>
      <c r="L210" s="32">
        <f t="shared" si="48"/>
        <v>194.61600000000001</v>
      </c>
    </row>
    <row r="211" spans="1:12" x14ac:dyDescent="0.2">
      <c r="A211" s="20">
        <v>2</v>
      </c>
      <c r="B211" s="21">
        <v>6</v>
      </c>
      <c r="C211" s="50" t="s">
        <v>20</v>
      </c>
      <c r="D211" s="51" t="s">
        <v>21</v>
      </c>
      <c r="E211" s="82">
        <v>120</v>
      </c>
      <c r="F211" s="79" t="s">
        <v>126</v>
      </c>
      <c r="G211" s="88">
        <v>200</v>
      </c>
      <c r="H211" s="61">
        <v>79</v>
      </c>
      <c r="I211" s="81">
        <v>125.042</v>
      </c>
      <c r="J211" s="80">
        <v>4.6740000000000004</v>
      </c>
      <c r="K211" s="81">
        <v>3.87</v>
      </c>
      <c r="L211" s="81">
        <v>17.699000000000002</v>
      </c>
    </row>
    <row r="212" spans="1:12" x14ac:dyDescent="0.2">
      <c r="A212" s="23"/>
      <c r="B212" s="15"/>
      <c r="C212" s="52"/>
      <c r="D212" s="66"/>
      <c r="E212" s="87">
        <v>178</v>
      </c>
      <c r="F212" s="57" t="s">
        <v>64</v>
      </c>
      <c r="G212" s="89">
        <v>10</v>
      </c>
      <c r="H212" s="62"/>
      <c r="I212" s="59">
        <v>66.099999999999994</v>
      </c>
      <c r="J212" s="58">
        <v>0.08</v>
      </c>
      <c r="K212" s="59">
        <v>7.25</v>
      </c>
      <c r="L212" s="59">
        <v>0.13</v>
      </c>
    </row>
    <row r="213" spans="1:12" x14ac:dyDescent="0.2">
      <c r="A213" s="23"/>
      <c r="B213" s="15"/>
      <c r="C213" s="52"/>
      <c r="D213" s="69" t="s">
        <v>22</v>
      </c>
      <c r="E213" s="87">
        <v>382</v>
      </c>
      <c r="F213" s="57" t="s">
        <v>65</v>
      </c>
      <c r="G213" s="89">
        <v>200</v>
      </c>
      <c r="H213" s="62"/>
      <c r="I213" s="59">
        <v>124.37</v>
      </c>
      <c r="J213" s="58">
        <v>3.2</v>
      </c>
      <c r="K213" s="59">
        <v>2.5099999999999998</v>
      </c>
      <c r="L213" s="59">
        <v>22.074000000000002</v>
      </c>
    </row>
    <row r="214" spans="1:12" x14ac:dyDescent="0.2">
      <c r="A214" s="23"/>
      <c r="B214" s="15"/>
      <c r="C214" s="52"/>
      <c r="D214" s="69" t="s">
        <v>23</v>
      </c>
      <c r="E214" s="87">
        <v>1310</v>
      </c>
      <c r="F214" s="57" t="s">
        <v>42</v>
      </c>
      <c r="G214" s="89">
        <v>40</v>
      </c>
      <c r="H214" s="62"/>
      <c r="I214" s="59">
        <v>88</v>
      </c>
      <c r="J214" s="58">
        <v>2.8</v>
      </c>
      <c r="K214" s="59">
        <v>0.4</v>
      </c>
      <c r="L214" s="59">
        <v>18.399999999999999</v>
      </c>
    </row>
    <row r="215" spans="1:12" x14ac:dyDescent="0.2">
      <c r="A215" s="23"/>
      <c r="B215" s="15"/>
      <c r="C215" s="52"/>
      <c r="D215" s="69" t="s">
        <v>24</v>
      </c>
      <c r="E215" s="87"/>
      <c r="F215" s="60"/>
      <c r="G215" s="89"/>
      <c r="H215" s="62"/>
      <c r="I215" s="59"/>
      <c r="J215" s="59"/>
      <c r="K215" s="59"/>
      <c r="L215" s="59"/>
    </row>
    <row r="216" spans="1:12" x14ac:dyDescent="0.2">
      <c r="A216" s="23"/>
      <c r="B216" s="15"/>
      <c r="C216" s="52"/>
      <c r="D216" s="66"/>
      <c r="E216" s="87">
        <v>335</v>
      </c>
      <c r="F216" s="60" t="s">
        <v>88</v>
      </c>
      <c r="G216" s="89">
        <v>50</v>
      </c>
      <c r="H216" s="62"/>
      <c r="I216" s="59">
        <v>220</v>
      </c>
      <c r="J216" s="59">
        <v>3.9</v>
      </c>
      <c r="K216" s="59">
        <v>7.69</v>
      </c>
      <c r="L216" s="59">
        <v>34.645000000000003</v>
      </c>
    </row>
    <row r="217" spans="1:12" x14ac:dyDescent="0.2">
      <c r="A217" s="23"/>
      <c r="B217" s="15"/>
      <c r="C217" s="52"/>
      <c r="D217" s="66"/>
      <c r="E217" s="68"/>
      <c r="F217" s="67"/>
      <c r="G217" s="83"/>
      <c r="H217" s="62"/>
      <c r="I217" s="44"/>
      <c r="J217" s="44"/>
      <c r="K217" s="44"/>
      <c r="L217" s="44"/>
    </row>
    <row r="218" spans="1:12" x14ac:dyDescent="0.2">
      <c r="A218" s="24"/>
      <c r="B218" s="17"/>
      <c r="C218" s="54"/>
      <c r="D218" s="70" t="s">
        <v>33</v>
      </c>
      <c r="E218" s="73"/>
      <c r="F218" s="71"/>
      <c r="G218" s="84">
        <f>SUM(G211:G217)</f>
        <v>500</v>
      </c>
      <c r="H218" s="63">
        <f t="shared" ref="H218" si="49">SUM(H211:H217)</f>
        <v>79</v>
      </c>
      <c r="I218" s="72">
        <f>SUM(I211:I217)</f>
        <v>623.51199999999994</v>
      </c>
      <c r="J218" s="72">
        <f t="shared" ref="J218:L218" si="50">SUM(J211:J217)</f>
        <v>14.654000000000002</v>
      </c>
      <c r="K218" s="72">
        <f t="shared" si="50"/>
        <v>21.720000000000002</v>
      </c>
      <c r="L218" s="72">
        <f t="shared" si="50"/>
        <v>92.948000000000008</v>
      </c>
    </row>
    <row r="219" spans="1:12" x14ac:dyDescent="0.2">
      <c r="A219" s="26">
        <f>A211</f>
        <v>2</v>
      </c>
      <c r="B219" s="13">
        <f>B211</f>
        <v>6</v>
      </c>
      <c r="C219" s="56" t="s">
        <v>25</v>
      </c>
      <c r="D219" s="69" t="s">
        <v>26</v>
      </c>
      <c r="E219" s="87">
        <v>75</v>
      </c>
      <c r="F219" s="60" t="s">
        <v>127</v>
      </c>
      <c r="G219" s="86">
        <v>60</v>
      </c>
      <c r="H219" s="62">
        <v>118.52</v>
      </c>
      <c r="I219" s="92">
        <v>50.243000000000002</v>
      </c>
      <c r="J219" s="92">
        <v>0.94</v>
      </c>
      <c r="K219" s="92">
        <v>3.0859999999999999</v>
      </c>
      <c r="L219" s="92">
        <v>6.9550000000000001</v>
      </c>
    </row>
    <row r="220" spans="1:12" x14ac:dyDescent="0.2">
      <c r="A220" s="23"/>
      <c r="B220" s="15"/>
      <c r="C220" s="52"/>
      <c r="D220" s="69" t="s">
        <v>27</v>
      </c>
      <c r="E220" s="87">
        <v>101</v>
      </c>
      <c r="F220" s="60" t="s">
        <v>82</v>
      </c>
      <c r="G220" s="86">
        <v>200</v>
      </c>
      <c r="H220" s="62"/>
      <c r="I220" s="92">
        <v>139.23400000000001</v>
      </c>
      <c r="J220" s="92">
        <v>5.1120000000000001</v>
      </c>
      <c r="K220" s="92">
        <v>7.4649999999999999</v>
      </c>
      <c r="L220" s="92">
        <v>17.238</v>
      </c>
    </row>
    <row r="221" spans="1:12" x14ac:dyDescent="0.2">
      <c r="A221" s="23"/>
      <c r="B221" s="15"/>
      <c r="C221" s="52"/>
      <c r="D221" s="69" t="s">
        <v>28</v>
      </c>
      <c r="E221" s="87">
        <v>392</v>
      </c>
      <c r="F221" s="60" t="s">
        <v>99</v>
      </c>
      <c r="G221" s="86">
        <v>180</v>
      </c>
      <c r="H221" s="62"/>
      <c r="I221" s="92">
        <v>596.20000000000005</v>
      </c>
      <c r="J221" s="92">
        <v>12.96</v>
      </c>
      <c r="K221" s="92">
        <v>40.1</v>
      </c>
      <c r="L221" s="92">
        <v>45.06</v>
      </c>
    </row>
    <row r="222" spans="1:12" x14ac:dyDescent="0.2">
      <c r="A222" s="23"/>
      <c r="B222" s="15"/>
      <c r="C222" s="52"/>
      <c r="D222" s="69" t="s">
        <v>29</v>
      </c>
      <c r="E222" s="87"/>
      <c r="F222" s="60"/>
      <c r="G222" s="86"/>
      <c r="H222" s="62"/>
      <c r="I222" s="92"/>
      <c r="J222" s="92"/>
      <c r="K222" s="92"/>
      <c r="L222" s="92"/>
    </row>
    <row r="223" spans="1:12" x14ac:dyDescent="0.2">
      <c r="A223" s="23"/>
      <c r="B223" s="15"/>
      <c r="C223" s="52"/>
      <c r="D223" s="69" t="s">
        <v>30</v>
      </c>
      <c r="E223" s="87"/>
      <c r="F223" s="60" t="s">
        <v>100</v>
      </c>
      <c r="G223" s="86">
        <v>180</v>
      </c>
      <c r="H223" s="62"/>
      <c r="I223" s="92">
        <v>91.8</v>
      </c>
      <c r="J223" s="92">
        <v>0.99</v>
      </c>
      <c r="K223" s="92">
        <v>0.18</v>
      </c>
      <c r="L223" s="92">
        <v>21.96</v>
      </c>
    </row>
    <row r="224" spans="1:12" x14ac:dyDescent="0.2">
      <c r="A224" s="23"/>
      <c r="B224" s="15"/>
      <c r="C224" s="52"/>
      <c r="D224" s="69" t="s">
        <v>31</v>
      </c>
      <c r="E224" s="40">
        <v>164</v>
      </c>
      <c r="F224" s="38" t="s">
        <v>48</v>
      </c>
      <c r="G224" s="85">
        <v>30</v>
      </c>
      <c r="H224" s="62"/>
      <c r="I224" s="39">
        <v>77.7</v>
      </c>
      <c r="J224" s="39">
        <v>2.5499999999999998</v>
      </c>
      <c r="K224" s="39">
        <v>0.99</v>
      </c>
      <c r="L224" s="39">
        <v>14.49</v>
      </c>
    </row>
    <row r="225" spans="1:12" x14ac:dyDescent="0.2">
      <c r="A225" s="23"/>
      <c r="B225" s="15"/>
      <c r="C225" s="52"/>
      <c r="D225" s="69" t="s">
        <v>32</v>
      </c>
      <c r="E225" s="40">
        <v>1305</v>
      </c>
      <c r="F225" s="38" t="s">
        <v>49</v>
      </c>
      <c r="G225" s="85">
        <v>30</v>
      </c>
      <c r="H225" s="62"/>
      <c r="I225" s="39">
        <v>70.5</v>
      </c>
      <c r="J225" s="39">
        <v>2.2799999999999998</v>
      </c>
      <c r="K225" s="39">
        <v>0.24</v>
      </c>
      <c r="L225" s="39">
        <v>14.76</v>
      </c>
    </row>
    <row r="226" spans="1:12" x14ac:dyDescent="0.2">
      <c r="A226" s="23"/>
      <c r="B226" s="15"/>
      <c r="C226" s="52"/>
      <c r="D226" s="66"/>
      <c r="E226" s="68"/>
      <c r="F226" s="67"/>
      <c r="G226" s="83"/>
      <c r="H226" s="62"/>
      <c r="I226" s="44"/>
      <c r="J226" s="44"/>
      <c r="K226" s="44"/>
      <c r="L226" s="44"/>
    </row>
    <row r="227" spans="1:12" x14ac:dyDescent="0.2">
      <c r="A227" s="23"/>
      <c r="B227" s="15"/>
      <c r="C227" s="52"/>
      <c r="D227" s="66"/>
      <c r="E227" s="68"/>
      <c r="F227" s="67"/>
      <c r="G227" s="44"/>
      <c r="H227" s="62"/>
      <c r="I227" s="44"/>
      <c r="J227" s="44"/>
      <c r="K227" s="44"/>
      <c r="L227" s="44"/>
    </row>
    <row r="228" spans="1:12" x14ac:dyDescent="0.2">
      <c r="A228" s="24"/>
      <c r="B228" s="17"/>
      <c r="C228" s="54"/>
      <c r="D228" s="70" t="s">
        <v>33</v>
      </c>
      <c r="E228" s="73"/>
      <c r="F228" s="71"/>
      <c r="G228" s="72">
        <f>SUM(G219:G227)</f>
        <v>680</v>
      </c>
      <c r="H228" s="63">
        <f t="shared" ref="H228" si="51">SUM(H219:H227)</f>
        <v>118.52</v>
      </c>
      <c r="I228" s="72">
        <f>SUM(I219:I227)</f>
        <v>1025.6770000000001</v>
      </c>
      <c r="J228" s="72">
        <f t="shared" ref="J228:L228" si="52">SUM(J219:J227)</f>
        <v>24.832000000000001</v>
      </c>
      <c r="K228" s="72">
        <f t="shared" si="52"/>
        <v>52.061000000000007</v>
      </c>
      <c r="L228" s="72">
        <f t="shared" si="52"/>
        <v>120.46299999999999</v>
      </c>
    </row>
    <row r="229" spans="1:12" ht="13.5" customHeight="1" thickBot="1" x14ac:dyDescent="0.25">
      <c r="A229" s="74">
        <f>A211</f>
        <v>2</v>
      </c>
      <c r="B229" s="75">
        <f>B211</f>
        <v>6</v>
      </c>
      <c r="C229" s="97" t="s">
        <v>4</v>
      </c>
      <c r="D229" s="98"/>
      <c r="E229" s="78"/>
      <c r="F229" s="76"/>
      <c r="G229" s="77">
        <f>G218+G228</f>
        <v>1180</v>
      </c>
      <c r="H229" s="64">
        <f t="shared" ref="H229" si="53">H218+H228</f>
        <v>197.51999999999998</v>
      </c>
      <c r="I229" s="77">
        <f>I218+I228</f>
        <v>1649.1890000000001</v>
      </c>
      <c r="J229" s="77">
        <f t="shared" ref="J229:L229" si="54">J218+J228</f>
        <v>39.486000000000004</v>
      </c>
      <c r="K229" s="77">
        <f t="shared" si="54"/>
        <v>73.781000000000006</v>
      </c>
      <c r="L229" s="77">
        <f t="shared" si="54"/>
        <v>213.411</v>
      </c>
    </row>
    <row r="230" spans="1:12" ht="13.5" customHeight="1" thickBot="1" x14ac:dyDescent="0.25">
      <c r="A230" s="27"/>
      <c r="B230" s="28"/>
      <c r="C230" s="43" t="s">
        <v>5</v>
      </c>
      <c r="D230" s="43"/>
      <c r="E230" s="91"/>
      <c r="F230" s="43"/>
      <c r="G230" s="91">
        <f>(G39+G20+G58+G77+G96+G115+G134+G153+G172+G191+G210+G229)/(IF(G39=0,0,1)+(IF(G20=0,0,1)+IF(G58=0,0,1)+IF(G77=0,0,1)+IF(G96=0,0,1)+IF(G115=0,0,1)+IF(G134=0,0,1)+IF(G153=0,0,1)+IF(G172=0,0,1)+IF(G191=0,0,1)+(IF(G229=0,0,1)+IF(G210=0,0,1))))</f>
        <v>1246.6666666666667</v>
      </c>
      <c r="H230" s="90">
        <f t="shared" ref="H230" si="55">(H39+H20+H58+H77+H96+H115+H134+H153+H172+H191+H210+H229)/(IF(H39=0,0,1)+(IF(H20=0,0,1)+IF(H58=0,0,1)+IF(H77=0,0,1)+IF(H96=0,0,1)+IF(H115=0,0,1)+IF(H134=0,0,1)+IF(H153=0,0,1)+IF(H172=0,0,1)+IF(H191=0,0,1)+(IF(H229=0,0,1)+IF(H210=0,0,1))))</f>
        <v>197.51999999999998</v>
      </c>
      <c r="I230" s="90">
        <f>(I39+I20+I58+I77+I96+I115+I134+I153+I172+I191+I210+I229)/(IF(I39=0,0,1)+(IF(I20=0,0,1)+IF(I58=0,0,1)+IF(I77=0,0,1)+IF(I96=0,0,1)+IF(I115=0,0,1)+IF(I134=0,0,1)+IF(I153=0,0,1)+IF(I172=0,0,1)+IF(I191=0,0,1)+(IF(I229=0,0,1)+IF(I210=0,0,1))))</f>
        <v>1311.5260000000001</v>
      </c>
      <c r="J230" s="90">
        <f t="shared" ref="J230:L230" si="56">(J39+J20+J58+J77+J96+J115+J134+J153+J172+J191+J210+J229)/(IF(J39=0,0,1)+(IF(J20=0,0,1)+IF(J58=0,0,1)+IF(J77=0,0,1)+IF(J96=0,0,1)+IF(J115=0,0,1)+IF(J134=0,0,1)+IF(J153=0,0,1)+IF(J172=0,0,1)+IF(J191=0,0,1)+(IF(J229=0,0,1)+IF(J210=0,0,1))))</f>
        <v>48.985083333333336</v>
      </c>
      <c r="K230" s="90">
        <f t="shared" si="56"/>
        <v>47.697666666666663</v>
      </c>
      <c r="L230" s="90">
        <f t="shared" si="56"/>
        <v>185.83183333333332</v>
      </c>
    </row>
  </sheetData>
  <conditionalFormatting sqref="E67 G67:L67 G97:L102 E98:E102 E105:E109 G105:L109 G211:L216 E212:E216 E219:E223 G219:L223">
    <cfRule type="cellIs" dxfId="0" priority="5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10-дневное </vt:lpstr>
      <vt:lpstr>12-дневное</vt:lpstr>
      <vt:lpstr>по дням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О. Попова</cp:lastModifiedBy>
  <dcterms:created xsi:type="dcterms:W3CDTF">2022-05-16T14:23:56Z</dcterms:created>
  <dcterms:modified xsi:type="dcterms:W3CDTF">2023-11-13T07:20:58Z</dcterms:modified>
</cp:coreProperties>
</file>